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1"/>
  </bookViews>
  <sheets>
    <sheet name="Szkoleniowy 1.2" sheetId="3" r:id="rId1"/>
    <sheet name="Wzorcowy 1.2" sheetId="2" r:id="rId2"/>
    <sheet name="projekty księgi" sheetId="5" r:id="rId3"/>
    <sheet name="projekty audyt" sheetId="4" r:id="rId4"/>
  </sheets>
  <definedNames>
    <definedName name="_xlnm._FilterDatabase" localSheetId="0" hidden="1">'Szkoleniowy 1.2'!$A$2:$S$113</definedName>
    <definedName name="_xlnm._FilterDatabase" localSheetId="1" hidden="1">'Wzorcowy 1.2'!$A$2:$S$113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0" i="2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R113" i="3" l="1"/>
  <c r="Q113"/>
  <c r="P113"/>
  <c r="O113"/>
  <c r="N113"/>
  <c r="M113"/>
  <c r="L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T36"/>
  <c r="T37" s="1"/>
  <c r="T38" s="1"/>
  <c r="T39" s="1"/>
  <c r="T40" s="1"/>
  <c r="T41" s="1"/>
  <c r="T42" s="1"/>
  <c r="T43" s="1"/>
  <c r="T44" s="1"/>
  <c r="T45" s="1"/>
  <c r="T46" s="1"/>
  <c r="T47" s="1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R112" i="2"/>
  <c r="Q112"/>
  <c r="P112"/>
  <c r="O112"/>
  <c r="N112"/>
  <c r="M112"/>
  <c r="L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T5"/>
  <c r="T6" s="1"/>
  <c r="T7" s="1"/>
  <c r="T8" s="1"/>
  <c r="T9" s="1"/>
  <c r="T10" s="1"/>
  <c r="T11" s="1"/>
  <c r="T12" s="1"/>
  <c r="T13" s="1"/>
  <c r="T14" s="1"/>
  <c r="T15" s="1"/>
  <c r="T16" s="1"/>
  <c r="S113" i="3" l="1"/>
  <c r="S112" i="2"/>
</calcChain>
</file>

<file path=xl/sharedStrings.xml><?xml version="1.0" encoding="utf-8"?>
<sst xmlns="http://schemas.openxmlformats.org/spreadsheetml/2006/main" count="350" uniqueCount="215">
  <si>
    <t>Ilość dokumentów</t>
  </si>
  <si>
    <t>Kod pracownika (np. AAA)</t>
  </si>
  <si>
    <r>
      <t xml:space="preserve">Data </t>
    </r>
    <r>
      <rPr>
        <i/>
        <sz val="11"/>
        <color theme="1"/>
        <rFont val="Calibri"/>
        <family val="2"/>
        <charset val="238"/>
        <scheme val="minor"/>
      </rPr>
      <t>dd-mm-rr</t>
    </r>
  </si>
  <si>
    <t>Nr projektu</t>
  </si>
  <si>
    <r>
      <t xml:space="preserve">Kto zlecił? </t>
    </r>
    <r>
      <rPr>
        <i/>
        <sz val="11"/>
        <color theme="1"/>
        <rFont val="Calibri"/>
        <family val="2"/>
        <charset val="238"/>
        <scheme val="minor"/>
      </rPr>
      <t>(ABC dla asystentów)</t>
    </r>
  </si>
  <si>
    <t>Co?</t>
  </si>
  <si>
    <t>Wyciągi</t>
  </si>
  <si>
    <t>Faktury zakupowe</t>
  </si>
  <si>
    <t>Polecenia Księgowania</t>
  </si>
  <si>
    <t xml:space="preserve">Inne </t>
  </si>
  <si>
    <t>Ilość operacji z dziennika</t>
  </si>
  <si>
    <r>
      <t xml:space="preserve">Czas wprowadzania danych </t>
    </r>
    <r>
      <rPr>
        <i/>
        <sz val="11"/>
        <color theme="1"/>
        <rFont val="Calibri"/>
        <family val="2"/>
        <charset val="238"/>
        <scheme val="minor"/>
      </rPr>
      <t>gg:mm</t>
    </r>
  </si>
  <si>
    <r>
      <t xml:space="preserve">Czas analizy danych </t>
    </r>
    <r>
      <rPr>
        <i/>
        <sz val="11"/>
        <color theme="1"/>
        <rFont val="Calibri"/>
        <family val="2"/>
        <charset val="238"/>
        <scheme val="minor"/>
      </rPr>
      <t>gg:mm</t>
    </r>
  </si>
  <si>
    <r>
      <t xml:space="preserve">Czas na komunikację zewnętrzną </t>
    </r>
    <r>
      <rPr>
        <i/>
        <sz val="11"/>
        <color theme="1"/>
        <rFont val="Calibri"/>
        <family val="2"/>
        <charset val="238"/>
        <scheme val="minor"/>
      </rPr>
      <t>gg:mm</t>
    </r>
  </si>
  <si>
    <r>
      <t xml:space="preserve">Czas na szkolenie </t>
    </r>
    <r>
      <rPr>
        <i/>
        <sz val="11"/>
        <color theme="1"/>
        <rFont val="Calibri"/>
        <family val="2"/>
        <charset val="238"/>
        <scheme val="minor"/>
      </rPr>
      <t>gg:mm</t>
    </r>
  </si>
  <si>
    <r>
      <t xml:space="preserve">Czas na organizację pracy i inne </t>
    </r>
    <r>
      <rPr>
        <i/>
        <sz val="11"/>
        <color theme="1"/>
        <rFont val="Calibri"/>
        <family val="2"/>
        <charset val="238"/>
        <scheme val="minor"/>
      </rPr>
      <t>gg:mm</t>
    </r>
  </si>
  <si>
    <t>Nieobecności</t>
  </si>
  <si>
    <t>Awarie i przestoje gg:mm</t>
  </si>
  <si>
    <r>
      <t xml:space="preserve">Czas  razem </t>
    </r>
    <r>
      <rPr>
        <i/>
        <sz val="11"/>
        <color theme="1"/>
        <rFont val="Calibri"/>
        <family val="2"/>
        <charset val="238"/>
        <scheme val="minor"/>
      </rPr>
      <t>gg:mm</t>
    </r>
  </si>
  <si>
    <t>Zasady ogólne</t>
  </si>
  <si>
    <t>Arkusze rejestracji pracy służą: rozliczaniu kosztów na projekty, zbieraniu danych o intensywności pracy, analizie w celu optymalizacji pracy.</t>
  </si>
  <si>
    <t>Najlepiej wypełniać raz dziennie bo wtedy lepiej się pamięta</t>
  </si>
  <si>
    <t>Każdy prowadzi swój arkusz na bieżąco i nie rzadziej niż raz na tydzień wysyła do scalenia do EPO. Każdy wypełnia swój arkusz w sposób ciągły - czyli kolejne rekordy dopisuje od początku, czyli od 1 maja 2020</t>
  </si>
  <si>
    <t>Wysyłka uzupełnionego arkusza co tydzień do poniedziałku do 8:00</t>
  </si>
  <si>
    <t>Osoby nieobecne wysyłają swoje arkusze niezwłocznie po powrocie do pracy</t>
  </si>
  <si>
    <t>Urlopy i nieobecności oznaczane są jako koszty zespołu</t>
  </si>
  <si>
    <t>Trzeba sprawdzać, czy zapisy tygodniowe czasu sumują się do nominalnego tygodniowego czasu pracy</t>
  </si>
  <si>
    <t>Czynności operacyjne związane z danymi</t>
  </si>
  <si>
    <t>Czynności analityczne i organizacyjne</t>
  </si>
  <si>
    <t>EPO co poniedziałek sprawdza (1. weryfikacja) kompletność nadesłanych arkuszy - czy wszyscy przesłali.</t>
  </si>
  <si>
    <t>EPO monituje tych, co nie przesłali na czas danych (z kopią do TBU)</t>
  </si>
  <si>
    <t>EPO scala arkusze po 1. weryfikacji i przesyła do EOR i TBU arkusz po zakończeniu wprowadzania danych. Nazwa pliku: REJESTR KBA 19-20 v. 1.___ (nr tygodnia).___ (nr wersji tygodnia)</t>
  </si>
  <si>
    <t xml:space="preserve">EOR i TBU po analizie i wyjaśnieniach mogą żądać wprowadzenia zmian. </t>
  </si>
  <si>
    <t>Kody kosztów pośrednich</t>
  </si>
  <si>
    <t>29999 - koszty wydziałowe księgi</t>
  </si>
  <si>
    <t>29998 koszty wydziałowe payroll</t>
  </si>
  <si>
    <t>29991- zespół GNA</t>
  </si>
  <si>
    <t>29992 - zespół MKE</t>
  </si>
  <si>
    <t>29993 - zespół DOR</t>
  </si>
  <si>
    <t xml:space="preserve">29994 - </t>
  </si>
  <si>
    <t>29995 - zespół JPA?</t>
  </si>
  <si>
    <t>29996 - zespół EWR</t>
  </si>
  <si>
    <t>39999 - zarządanie sukcesyjne</t>
  </si>
  <si>
    <t>19999 - koszt wydziałowy audyt</t>
  </si>
  <si>
    <t>99999 - koszt ogólny zarządu</t>
  </si>
  <si>
    <t>Tomasz Budziak</t>
  </si>
  <si>
    <t>Kody projektów</t>
  </si>
  <si>
    <t>Nazwa projektu</t>
  </si>
  <si>
    <t>Kingfisher</t>
  </si>
  <si>
    <t>GDD Sk</t>
  </si>
  <si>
    <t>James Hardie</t>
  </si>
  <si>
    <t xml:space="preserve">Naviblue </t>
  </si>
  <si>
    <t>Target</t>
  </si>
  <si>
    <t>Mitie</t>
  </si>
  <si>
    <t>Kornferry Hay</t>
  </si>
  <si>
    <t>Olsen</t>
  </si>
  <si>
    <t>Drzewieccy</t>
  </si>
  <si>
    <t>Czego unikać? Co robić?</t>
  </si>
  <si>
    <t>Wpisywanie czasu. Zawsze hh:mm</t>
  </si>
  <si>
    <t>Praca zdalna - 1, biuro - 0, nieobecn. Puste</t>
  </si>
  <si>
    <t>Kolumna E - nieobecność puste</t>
  </si>
  <si>
    <t xml:space="preserve">Przekręcone </t>
  </si>
  <si>
    <t>Podsumowanie kolumny S</t>
  </si>
  <si>
    <t>Format czasu 37:30:55</t>
  </si>
  <si>
    <t>Kody 2999*</t>
  </si>
  <si>
    <t>Kod 29999</t>
  </si>
  <si>
    <t>Nieobecne - puste</t>
  </si>
  <si>
    <t>Opisy</t>
  </si>
  <si>
    <r>
      <t xml:space="preserve">Czas wprowadzania i tworzenie danych/dokumentów </t>
    </r>
    <r>
      <rPr>
        <i/>
        <sz val="11"/>
        <color theme="1"/>
        <rFont val="Calibri"/>
        <family val="2"/>
        <charset val="238"/>
        <scheme val="minor"/>
      </rPr>
      <t>gg:mm</t>
    </r>
  </si>
  <si>
    <t>Przerwa i angielski kod zespołu</t>
  </si>
  <si>
    <t>14560 BISK - badanie za 2019</t>
  </si>
  <si>
    <t>14570 Guhring - badanie za 2019</t>
  </si>
  <si>
    <t xml:space="preserve">14580 GATS - badanie za 2019 </t>
  </si>
  <si>
    <t>14590 manroland - badanie za 2019</t>
  </si>
  <si>
    <t>14593 Spółdzielnia Mieszk Jelonki - usł. poświad.</t>
  </si>
  <si>
    <t>14600 TUV Rheinland - badanie za 2019</t>
  </si>
  <si>
    <t>14613 Eaglemoss - usługa poświadczająca za 2019</t>
  </si>
  <si>
    <t>14623 Inform. Biuro Białoruś w Fokusie-2019</t>
  </si>
  <si>
    <t>14630 Bureau Veritas - badanie za 2019</t>
  </si>
  <si>
    <t>14640 Barpimo - badanie za 2019</t>
  </si>
  <si>
    <t>14653 Quanticate - uzgodnione procedury za 2019</t>
  </si>
  <si>
    <t>14660 Coopexim-badanie za 2019</t>
  </si>
  <si>
    <t>14670 DrFarm K.Wenda - audyt za 2019</t>
  </si>
  <si>
    <t>14680 GEZE- badanie  za okres zakończony 30.06.2020</t>
  </si>
  <si>
    <t>19992 koszty proj. E. Orkwiszewska</t>
  </si>
  <si>
    <t xml:space="preserve">19993 koszty proj. obcy biegli </t>
  </si>
  <si>
    <t>19999 Koszty Wydziałowe Działu Audyt</t>
  </si>
  <si>
    <t>20054 KBR księgi</t>
  </si>
  <si>
    <t>20104 Korn/Ferry International - ksiegi</t>
  </si>
  <si>
    <t>20105 Korn Ferry International- payroll</t>
  </si>
  <si>
    <t xml:space="preserve">20615 RED - Real Estate Development Alpha payroll </t>
  </si>
  <si>
    <t xml:space="preserve">20705 RED - Real Estate Development Sp. z o.o. payroll </t>
  </si>
  <si>
    <t xml:space="preserve">20875 Garden Park Development payroll </t>
  </si>
  <si>
    <t xml:space="preserve">21265 RED - Real Estate Development Beta Sp. z o.o.  payroll </t>
  </si>
  <si>
    <t xml:space="preserve">21275 VISTA Development Sp. z o.o. payroll </t>
  </si>
  <si>
    <t xml:space="preserve">21285 Realny Dom Development </t>
  </si>
  <si>
    <t xml:space="preserve">21514 Olsen fashion Sp. z o.o. księgi </t>
  </si>
  <si>
    <t xml:space="preserve">21915 Red Rhapsody  Sp. Z o.o.payroll </t>
  </si>
  <si>
    <t>22324 FERMACELL ( Fels Werke) ksiegi</t>
  </si>
  <si>
    <t>22325 FERMACELL Gmbh Sp. z o.o. Oddział w Polsce kadry</t>
  </si>
  <si>
    <t>22484 Target Polska ksiegi</t>
  </si>
  <si>
    <t>22485 TARGET Sp. z o.o.SK. - payroll</t>
  </si>
  <si>
    <t>22504 BPH PBK Zarz Fun ksiegi</t>
  </si>
  <si>
    <t>22914 MITIE(POLAND) - księgi</t>
  </si>
  <si>
    <t>22915 MITIE Polska - payroll</t>
  </si>
  <si>
    <t>22924 Hamacher Elektrotechnik GmbH księgi</t>
  </si>
  <si>
    <t>23184 HLIF (dawny DYSANT Software) - księgi</t>
  </si>
  <si>
    <t>23234 Korn Ferry Futurestep Polska -księgi</t>
  </si>
  <si>
    <t>23235 KORN FERRY Futurestep - payroll</t>
  </si>
  <si>
    <t>23284 Tata Communications Poland - księgi</t>
  </si>
  <si>
    <t>23434 QUESTSp. z o.o. - ksiegi</t>
  </si>
  <si>
    <t>23435 QUEST - payroll</t>
  </si>
  <si>
    <t>23444 Michał Krzyżanowski -księgi</t>
  </si>
  <si>
    <t>23664 GDD Sp. z o.o. - księgi</t>
  </si>
  <si>
    <t>23694 GDD Sp. z o.o. Spółka Komandytowa. - księgi</t>
  </si>
  <si>
    <t>23745 RED RHAPSODY Sp. z o.o. SK. - payroll</t>
  </si>
  <si>
    <t>23814 Target Polska w Piekoszowie ksiegi</t>
  </si>
  <si>
    <t>23824 - Sellcom  Polska- księgi</t>
  </si>
  <si>
    <t>23874 Fundacja Lefrak - księgi</t>
  </si>
  <si>
    <t>23984 OPIS North Sp. z o.o. księgi i payroll</t>
  </si>
  <si>
    <t xml:space="preserve">24034 GE Services Sp. z o.o. księgi </t>
  </si>
  <si>
    <t xml:space="preserve">24044 GE Invesments Sp. z o.o. księgi </t>
  </si>
  <si>
    <t>24064 TACT Finance - księgi</t>
  </si>
  <si>
    <t xml:space="preserve">24074 NAVIBLUE Sp. z o.o.- ksiegi </t>
  </si>
  <si>
    <t>24084 NAVIBLUE Sp. z o.o. Capital Sp.k.</t>
  </si>
  <si>
    <t>24144 Kingfisher - księgi</t>
  </si>
  <si>
    <t xml:space="preserve">24384 COPYRIGHT księgi </t>
  </si>
  <si>
    <t>24385 COPYRIGHT - payroll</t>
  </si>
  <si>
    <t>24404 Heinz Glas - rejestry VAT</t>
  </si>
  <si>
    <t>24424 CHBC Polonia - księgi</t>
  </si>
  <si>
    <t xml:space="preserve">24454 Nordcurrent Group - księgi </t>
  </si>
  <si>
    <t>24455 NORDCURRENT - payroll</t>
  </si>
  <si>
    <t>24524 ERLINGKLINGER - odzyskiwanie Vat</t>
  </si>
  <si>
    <t>24525 ELRINGKLINGER AG - payroll</t>
  </si>
  <si>
    <t>24575 ELPA AGRO - payroll</t>
  </si>
  <si>
    <t>24614 SIG allCap AG - rejestry VAT</t>
  </si>
  <si>
    <t xml:space="preserve">24644 b.box for kids Europe Sp. z o.o. </t>
  </si>
  <si>
    <t>24684 AERO SUPPORT Sp. z o.o.- księgi</t>
  </si>
  <si>
    <t>24695 Wilhelm Rosenbrock GmbH - payroll</t>
  </si>
  <si>
    <t>24705 NOWY REALNY DOM - payroll</t>
  </si>
  <si>
    <t xml:space="preserve">24714 Hay Group Sp. z o.o. Kornferry PL  - księgi </t>
  </si>
  <si>
    <t>24734 PATA - VAT registration</t>
  </si>
  <si>
    <t>24744 CIMA POLAND Oddział - księgi</t>
  </si>
  <si>
    <t>24754 W.Rosebrock GmbH&amp;CO KG Sp.K.Oddział -księgi</t>
  </si>
  <si>
    <t>24774 Naviblue Sp .z o.o. Sp. Komandytowa - księgi</t>
  </si>
  <si>
    <t>24795 Wilhelm Rosebrock GmbH Oddział w Pol.payroll</t>
  </si>
  <si>
    <t xml:space="preserve">24824 CUBE ID Sp. z o.o.- księgi </t>
  </si>
  <si>
    <t xml:space="preserve">24875 CUBE ID Sp. z o.o. - payroll </t>
  </si>
  <si>
    <t>24934 SAMONT GmbH - rejestry VAT</t>
  </si>
  <si>
    <t xml:space="preserve">24944 Installog Ltd księgi </t>
  </si>
  <si>
    <t xml:space="preserve">24954 Mexx Poland - księgi, w likwidacji </t>
  </si>
  <si>
    <t>24975 Red Rhapsody 2 - Payroll</t>
  </si>
  <si>
    <t>24984 Befill księgi</t>
  </si>
  <si>
    <t>29991 koszty zesp. G.Nagielski</t>
  </si>
  <si>
    <t>29992 koszty zesp. GDD + Olsen</t>
  </si>
  <si>
    <t>29993 koszty zesp. D.Orkwiszewski</t>
  </si>
  <si>
    <t>29995 koszty zesp. J.Pachnik</t>
  </si>
  <si>
    <t>29996 koszty zesp. E.Wronowska</t>
  </si>
  <si>
    <t>29998 koszty zesp. Payroll</t>
  </si>
  <si>
    <t>29999 - koszty wydziałowe ksiąg</t>
  </si>
  <si>
    <t>30028 Drzewieccy - analizy finansowe</t>
  </si>
  <si>
    <t>30038 PRO sp. z o.o. analizy aktywów i finasów firmy</t>
  </si>
  <si>
    <t>99999 koszty zarządu</t>
  </si>
  <si>
    <t>MCZ</t>
  </si>
  <si>
    <t>aktualizacja sterowników</t>
  </si>
  <si>
    <t>przerwa</t>
  </si>
  <si>
    <t>duplikat świadectwa pracy, sprawdzanie urlopów,  szukanie numeru</t>
  </si>
  <si>
    <t>aidimart</t>
  </si>
  <si>
    <t>konsultacje z przełożoną</t>
  </si>
  <si>
    <t>wnioski do zus z-3</t>
  </si>
  <si>
    <t xml:space="preserve">konsultacje z ksiegowymi, wyjaśnianie </t>
  </si>
  <si>
    <t>jma</t>
  </si>
  <si>
    <t>wniosli zus z-3</t>
  </si>
  <si>
    <t>urlopy wyjśnianie watpliwosci</t>
  </si>
  <si>
    <t>dane do l.p</t>
  </si>
  <si>
    <t>ustalanie z przelożoną</t>
  </si>
  <si>
    <t>zestawienia za lata 2015-2019 wypowiedzenie</t>
  </si>
  <si>
    <t>l.p</t>
  </si>
  <si>
    <t>sprawdzanie kalendarzy, urlopów</t>
  </si>
  <si>
    <t>zmiana adresu w systemach</t>
  </si>
  <si>
    <t>draft maila, kontakt zus</t>
  </si>
  <si>
    <t>korespondencja mailowa, udzielenie informacji wnioski o dodatkowy zasiłek opiekuńczy</t>
  </si>
  <si>
    <t>zestawienie wniosków</t>
  </si>
  <si>
    <t>zestawienie składek</t>
  </si>
  <si>
    <t>skany pit-11</t>
  </si>
  <si>
    <t>przygotowywanie l.p , chowanie l.p 2 szt. wraz z zalacznikami aneksy6 umowy chowanie dokumentów umowy zlecenie3, porządkowanie dokumentacji</t>
  </si>
  <si>
    <t>wyjaśnianie wątpliwosci wniosekmaci. rodz, chowanie dok porozumienia  7+9, doda zas op ,, 1 wypowiedzenie, porządkowanie dkumentacji</t>
  </si>
  <si>
    <t>konsultacje z przelożoną</t>
  </si>
  <si>
    <t>SPRAWDZANIE URLOPÓW wprowadzanie chowanie 1 dokument, aktualizacja klendarza rpzmowa z księgową wyjasnienia sprawdzenie akt</t>
  </si>
  <si>
    <t>dodatkowy zasiłek opiekuńczy, aktualizacja</t>
  </si>
  <si>
    <t>wydruk l.p dra pit za 03-05.2020 chowanie porządkowanie wniosek urlopowy</t>
  </si>
  <si>
    <t>wydruk l.p dra pit za 03-05.2020 chowanie porządkowanie</t>
  </si>
  <si>
    <t>skanowanie dokumentów</t>
  </si>
  <si>
    <t>sprawdzanie urlopów, zwolnienia, wyjaśnianie, uzupelnienie danych we wniosku przez pracownika</t>
  </si>
  <si>
    <t xml:space="preserve">weryfikacja l.p splata korekty netto, konsultacje, </t>
  </si>
  <si>
    <t>zla 3 porozumienia 3, wypowiedzenia2, urlopy4 wprowadzanie i porządkowanie chowanie</t>
  </si>
  <si>
    <t>urlop, wydruki chowanie</t>
  </si>
  <si>
    <t xml:space="preserve">lp  dra pit wniosek z-3 chowanie porzadkowanie </t>
  </si>
  <si>
    <t>urlopy oświadczenia przygotowyanie porzadkowanie</t>
  </si>
  <si>
    <t xml:space="preserve">drukowanie l.p dra pit </t>
  </si>
  <si>
    <t>zas-12 tel do klienta chowanie dokumentow maile, wyjaśnianie</t>
  </si>
  <si>
    <t>sprawdzanie danych, wyjaśnianie , WPROWADZANIE DANYCH, chowanie dokumentów</t>
  </si>
  <si>
    <t>drukowanie chowanie l.p dra pit porzadkowanie wniosków, dokumentacji, przygotowywanie wnioskow Z-3</t>
  </si>
  <si>
    <t>konewrsacja z przelożoną</t>
  </si>
  <si>
    <t>drukowanie chowanie pit dra l.p 03-04 oraz dokumenty za 05 porzadkwanie dokumentacji</t>
  </si>
  <si>
    <t>drukowanie chowanie l.p pit dra 03-04 oraz zalączniki</t>
  </si>
  <si>
    <t>18.0.2020</t>
  </si>
  <si>
    <t>z zwrotki 1- chowanieurlopy9, bhp3, umowa1, oryginały do akt1, rozliczenia3, szukanie nr porządkwanie</t>
  </si>
  <si>
    <t>sprawdzanie urlopów, wyjaśnianie</t>
  </si>
  <si>
    <t>drukowanie l.p dra pit odrabianie awari</t>
  </si>
  <si>
    <t>drukowanie l.p dra pit za 03-04.2020 wypowiedzenie odrabianie awari</t>
  </si>
  <si>
    <t>drukowanie chowanie l.p dra pit odrabianie awarii</t>
  </si>
  <si>
    <t>wnioski rc, szukanie informacji</t>
  </si>
  <si>
    <t>uzupelnianie danych firmy z internTTIONAL w kornferry p; do sprawdzanie nieobecności</t>
  </si>
  <si>
    <t>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</si>
</sst>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h]:mm:ss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7030A0"/>
      </right>
      <top/>
      <bottom style="medium">
        <color indexed="64"/>
      </bottom>
      <diagonal/>
    </border>
    <border>
      <left/>
      <right style="thin">
        <color rgb="FF7030A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7030A0"/>
      </right>
      <top/>
      <bottom style="thin">
        <color indexed="64"/>
      </bottom>
      <diagonal/>
    </border>
    <border>
      <left/>
      <right style="thin">
        <color rgb="FF7030A0"/>
      </right>
      <top style="thin">
        <color indexed="64"/>
      </top>
      <bottom style="thin">
        <color rgb="FF7030A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12" xfId="0" applyBorder="1" applyAlignment="1">
      <alignment textRotation="90" wrapText="1"/>
    </xf>
    <xf numFmtId="0" fontId="0" fillId="2" borderId="10" xfId="0" applyFill="1" applyBorder="1" applyAlignment="1">
      <alignment textRotation="90" wrapText="1"/>
    </xf>
    <xf numFmtId="0" fontId="0" fillId="2" borderId="11" xfId="0" applyFill="1" applyBorder="1" applyAlignment="1">
      <alignment textRotation="90" wrapText="1"/>
    </xf>
    <xf numFmtId="0" fontId="0" fillId="2" borderId="13" xfId="0" applyFill="1" applyBorder="1" applyAlignment="1">
      <alignment textRotation="90" wrapText="1"/>
    </xf>
    <xf numFmtId="0" fontId="0" fillId="2" borderId="14" xfId="0" applyFill="1" applyBorder="1" applyAlignment="1">
      <alignment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0" fillId="0" borderId="18" xfId="0" applyBorder="1" applyAlignment="1">
      <alignment wrapText="1"/>
    </xf>
    <xf numFmtId="0" fontId="0" fillId="0" borderId="18" xfId="0" applyBorder="1"/>
    <xf numFmtId="0" fontId="1" fillId="0" borderId="0" xfId="0" applyFont="1" applyAlignment="1">
      <alignment vertical="center" wrapText="1"/>
    </xf>
    <xf numFmtId="0" fontId="0" fillId="0" borderId="22" xfId="0" applyBorder="1" applyAlignment="1">
      <alignment wrapText="1"/>
    </xf>
    <xf numFmtId="14" fontId="0" fillId="0" borderId="22" xfId="0" applyNumberFormat="1" applyBorder="1" applyAlignment="1">
      <alignment wrapText="1"/>
    </xf>
    <xf numFmtId="0" fontId="0" fillId="0" borderId="22" xfId="0" applyBorder="1"/>
    <xf numFmtId="0" fontId="0" fillId="0" borderId="22" xfId="0" applyBorder="1" applyAlignment="1">
      <alignment textRotation="255"/>
    </xf>
    <xf numFmtId="0" fontId="0" fillId="0" borderId="22" xfId="0" applyBorder="1" applyAlignment="1">
      <alignment textRotation="90" wrapText="1"/>
    </xf>
    <xf numFmtId="0" fontId="0" fillId="0" borderId="23" xfId="0" applyBorder="1" applyAlignment="1">
      <alignment textRotation="90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textRotation="255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/>
    <xf numFmtId="14" fontId="0" fillId="0" borderId="22" xfId="0" applyNumberFormat="1" applyBorder="1"/>
    <xf numFmtId="0" fontId="0" fillId="6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25" xfId="0" applyBorder="1"/>
    <xf numFmtId="164" fontId="0" fillId="2" borderId="7" xfId="0" applyNumberFormat="1" applyFill="1" applyBorder="1"/>
    <xf numFmtId="164" fontId="0" fillId="3" borderId="6" xfId="0" applyNumberFormat="1" applyFill="1" applyBorder="1"/>
    <xf numFmtId="164" fontId="0" fillId="3" borderId="8" xfId="0" applyNumberFormat="1" applyFill="1" applyBorder="1"/>
    <xf numFmtId="164" fontId="0" fillId="2" borderId="15" xfId="0" applyNumberFormat="1" applyFill="1" applyBorder="1" applyAlignment="1">
      <alignment textRotation="90" wrapText="1"/>
    </xf>
    <xf numFmtId="164" fontId="0" fillId="3" borderId="16" xfId="0" applyNumberFormat="1" applyFill="1" applyBorder="1" applyAlignment="1">
      <alignment textRotation="90" wrapText="1"/>
    </xf>
    <xf numFmtId="164" fontId="0" fillId="3" borderId="17" xfId="0" applyNumberFormat="1" applyFill="1" applyBorder="1" applyAlignment="1">
      <alignment textRotation="90" wrapText="1"/>
    </xf>
    <xf numFmtId="164" fontId="5" fillId="5" borderId="21" xfId="1" applyNumberFormat="1" applyFont="1" applyFill="1" applyBorder="1" applyAlignment="1">
      <alignment wrapText="1"/>
    </xf>
    <xf numFmtId="164" fontId="5" fillId="5" borderId="22" xfId="1" applyNumberFormat="1" applyFont="1" applyFill="1" applyBorder="1" applyAlignment="1">
      <alignment wrapText="1"/>
    </xf>
    <xf numFmtId="164" fontId="5" fillId="5" borderId="24" xfId="1" applyNumberFormat="1" applyFont="1" applyFill="1" applyBorder="1" applyAlignment="1">
      <alignment wrapText="1"/>
    </xf>
    <xf numFmtId="164" fontId="0" fillId="0" borderId="0" xfId="0" applyNumberFormat="1"/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/>
    <xf numFmtId="14" fontId="0" fillId="0" borderId="18" xfId="0" applyNumberFormat="1" applyBorder="1"/>
    <xf numFmtId="0" fontId="0" fillId="0" borderId="19" xfId="0" applyBorder="1"/>
    <xf numFmtId="0" fontId="0" fillId="0" borderId="11" xfId="0" applyBorder="1" applyAlignment="1">
      <alignment textRotation="90" wrapText="1"/>
    </xf>
    <xf numFmtId="165" fontId="6" fillId="5" borderId="22" xfId="1" applyNumberFormat="1" applyFont="1" applyFill="1" applyBorder="1" applyAlignment="1">
      <alignment wrapText="1"/>
    </xf>
    <xf numFmtId="165" fontId="6" fillId="5" borderId="21" xfId="1" applyNumberFormat="1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165" fontId="5" fillId="5" borderId="20" xfId="1" applyNumberFormat="1" applyFont="1" applyFill="1" applyBorder="1" applyAlignment="1">
      <alignment wrapText="1"/>
    </xf>
    <xf numFmtId="165" fontId="5" fillId="5" borderId="21" xfId="1" applyNumberFormat="1" applyFont="1" applyFill="1" applyBorder="1" applyAlignment="1">
      <alignment wrapText="1"/>
    </xf>
    <xf numFmtId="165" fontId="5" fillId="5" borderId="22" xfId="1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165" fontId="0" fillId="4" borderId="8" xfId="0" applyNumberFormat="1" applyFill="1" applyBorder="1"/>
    <xf numFmtId="165" fontId="0" fillId="4" borderId="17" xfId="0" applyNumberFormat="1" applyFill="1" applyBorder="1" applyAlignment="1">
      <alignment textRotation="90" wrapText="1"/>
    </xf>
    <xf numFmtId="165" fontId="0" fillId="0" borderId="0" xfId="0" applyNumberFormat="1"/>
    <xf numFmtId="0" fontId="1" fillId="0" borderId="0" xfId="0" applyFont="1"/>
    <xf numFmtId="0" fontId="0" fillId="0" borderId="26" xfId="0" applyBorder="1"/>
    <xf numFmtId="0" fontId="0" fillId="0" borderId="0" xfId="0" applyFill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0" fontId="0" fillId="0" borderId="0" xfId="0" applyNumberFormat="1" applyAlignment="1">
      <alignment wrapText="1"/>
    </xf>
    <xf numFmtId="0" fontId="0" fillId="0" borderId="22" xfId="0" applyFill="1" applyBorder="1"/>
    <xf numFmtId="14" fontId="0" fillId="0" borderId="22" xfId="0" applyNumberFormat="1" applyFill="1" applyBorder="1"/>
    <xf numFmtId="20" fontId="0" fillId="0" borderId="22" xfId="0" applyNumberFormat="1" applyFill="1" applyBorder="1"/>
    <xf numFmtId="0" fontId="0" fillId="0" borderId="22" xfId="0" applyFill="1" applyBorder="1" applyAlignment="1">
      <alignment wrapText="1"/>
    </xf>
    <xf numFmtId="0" fontId="0" fillId="0" borderId="22" xfId="0" applyFill="1" applyBorder="1" applyAlignment="1">
      <alignment vertical="center" wrapText="1"/>
    </xf>
    <xf numFmtId="14" fontId="0" fillId="0" borderId="18" xfId="0" applyNumberFormat="1" applyFill="1" applyBorder="1"/>
    <xf numFmtId="0" fontId="0" fillId="0" borderId="18" xfId="0" applyFill="1" applyBorder="1"/>
    <xf numFmtId="0" fontId="0" fillId="0" borderId="24" xfId="0" applyFill="1" applyBorder="1"/>
    <xf numFmtId="20" fontId="0" fillId="0" borderId="18" xfId="0" applyNumberFormat="1" applyFill="1" applyBorder="1"/>
    <xf numFmtId="20" fontId="0" fillId="0" borderId="24" xfId="0" applyNumberFormat="1" applyFill="1" applyBorder="1"/>
    <xf numFmtId="0" fontId="0" fillId="0" borderId="18" xfId="0" applyFill="1" applyBorder="1" applyAlignment="1">
      <alignment wrapText="1"/>
    </xf>
    <xf numFmtId="165" fontId="0" fillId="0" borderId="22" xfId="0" applyNumberFormat="1" applyFill="1" applyBorder="1"/>
    <xf numFmtId="165" fontId="0" fillId="0" borderId="18" xfId="0" applyNumberFormat="1" applyFill="1" applyBorder="1"/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rm.kba.com.pl/index.php?module=Project&amp;offset=333&amp;stamp=1589447692020552800&amp;return_module=Project&amp;action=DetailView&amp;record=3135321d-e7f6-b4eb-74d5-5e15f0a9bd29" TargetMode="External"/><Relationship Id="rId13" Type="http://schemas.openxmlformats.org/officeDocument/2006/relationships/hyperlink" Target="https://crm.kba.com.pl/index.php?module=Project&amp;offset=359&amp;stamp=1589447805020040200&amp;return_module=Project&amp;action=DetailView&amp;record=8a393b64-b2a5-ff29-a6e2-5dfb77753196" TargetMode="External"/><Relationship Id="rId3" Type="http://schemas.openxmlformats.org/officeDocument/2006/relationships/hyperlink" Target="https://crm.kba.com.pl/index.php?module=Project&amp;offset=314&amp;stamp=1589447342090151900&amp;return_module=Project&amp;action=DetailView&amp;record=bef173b8-0af4-484a-6cb2-5ad07765ed45" TargetMode="External"/><Relationship Id="rId7" Type="http://schemas.openxmlformats.org/officeDocument/2006/relationships/hyperlink" Target="https://crm.kba.com.pl/index.php?module=Project&amp;offset=331&amp;stamp=1589447692020552800&amp;return_module=Project&amp;action=DetailView&amp;record=5f00e90c-92bd-9d63-e037-5cc7082c457f" TargetMode="External"/><Relationship Id="rId12" Type="http://schemas.openxmlformats.org/officeDocument/2006/relationships/hyperlink" Target="https://crm.kba.com.pl/index.php?module=Project&amp;offset=358&amp;stamp=1589447805020040200&amp;return_module=Project&amp;action=DetailView&amp;record=aea2f77a-3217-8b94-76f1-5d023ce32841" TargetMode="External"/><Relationship Id="rId2" Type="http://schemas.openxmlformats.org/officeDocument/2006/relationships/hyperlink" Target="https://crm.kba.com.pl/index.php?module=Project&amp;offset=316&amp;stamp=1589447342090151900&amp;return_module=Project&amp;action=DetailView&amp;record=efe00490-3b97-8a5a-12b3-5ad89e28f272" TargetMode="External"/><Relationship Id="rId1" Type="http://schemas.openxmlformats.org/officeDocument/2006/relationships/hyperlink" Target="https://crm.kba.com.pl/index.php?module=Project&amp;offset=83&amp;stamp=1589445285066412300&amp;return_module=Project&amp;action=DetailView&amp;record=25446e50-e2a8-8007-37dd-4a7a8bf6c05a" TargetMode="External"/><Relationship Id="rId6" Type="http://schemas.openxmlformats.org/officeDocument/2006/relationships/hyperlink" Target="https://crm.kba.com.pl/index.php?module=Project&amp;offset=329&amp;stamp=1589447692020552800&amp;return_module=Project&amp;action=DetailView&amp;record=9faf84df-7ee1-1e61-33cd-5c1b88df0d3e" TargetMode="External"/><Relationship Id="rId11" Type="http://schemas.openxmlformats.org/officeDocument/2006/relationships/hyperlink" Target="https://crm.kba.com.pl/index.php?module=Project&amp;offset=356&amp;stamp=1589447805020040200&amp;return_module=Project&amp;action=DetailView&amp;record=2ff916f4-d74e-c4d7-4cd6-492ea63dfc36" TargetMode="External"/><Relationship Id="rId5" Type="http://schemas.openxmlformats.org/officeDocument/2006/relationships/hyperlink" Target="https://crm.kba.com.pl/index.php?module=Project&amp;offset=324&amp;stamp=1589447692020552800&amp;return_module=Project&amp;action=DetailView&amp;record=9043fcbc-118f-b084-c4ea-5ba22e98df11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crm.kba.com.pl/index.php?module=Project&amp;offset=355&amp;stamp=1589447805020040200&amp;return_module=Project&amp;action=DetailView&amp;record=513288bc-5085-e545-dd6c-5bab845d03f7" TargetMode="External"/><Relationship Id="rId4" Type="http://schemas.openxmlformats.org/officeDocument/2006/relationships/hyperlink" Target="https://crm.kba.com.pl/index.php?module=Project&amp;offset=312&amp;stamp=1589447342090151900&amp;return_module=Project&amp;action=DetailView&amp;record=4d5fa673-ea29-3ea9-ab4b-5acb6b0957c6" TargetMode="External"/><Relationship Id="rId9" Type="http://schemas.openxmlformats.org/officeDocument/2006/relationships/hyperlink" Target="https://crm.kba.com.pl/index.php" TargetMode="External"/><Relationship Id="rId14" Type="http://schemas.openxmlformats.org/officeDocument/2006/relationships/hyperlink" Target="https://crm.kba.com.pl/index.php?module=Project&amp;offset=361&amp;stamp=1589448015070308500&amp;return_module=Project&amp;action=DetailView&amp;record=d9ba3bd6-ec45-f512-99d0-492ea7a2e5d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rm.kba.com.pl/index.php?module=Project&amp;offset=70&amp;stamp=1589443967071289900&amp;return_module=Project&amp;action=DetailView&amp;record=4255f149-af67-8169-fb5d-5dea1e06c727" TargetMode="External"/><Relationship Id="rId13" Type="http://schemas.openxmlformats.org/officeDocument/2006/relationships/hyperlink" Target="https://crm.kba.com.pl/index.php?module=Project&amp;offset=77&amp;stamp=1589443967071289900&amp;return_module=Project&amp;action=DetailView&amp;record=6714c46f-3552-63d9-bd95-5bab8ea96847" TargetMode="External"/><Relationship Id="rId3" Type="http://schemas.openxmlformats.org/officeDocument/2006/relationships/hyperlink" Target="https://crm.kba.com.pl/index.php?module=Project&amp;offset=65&amp;stamp=1589443967071289900&amp;return_module=Project&amp;action=DetailView&amp;record=1275bbaa-d071-e012-f579-5d7ba505d4b9" TargetMode="External"/><Relationship Id="rId7" Type="http://schemas.openxmlformats.org/officeDocument/2006/relationships/hyperlink" Target="https://crm.kba.com.pl/index.php?module=Project&amp;offset=69&amp;stamp=1589443967071289900&amp;return_module=Project&amp;action=DetailView&amp;record=4b5a1261-012d-7ed6-d5b2-5de8dd991d0e" TargetMode="External"/><Relationship Id="rId12" Type="http://schemas.openxmlformats.org/officeDocument/2006/relationships/hyperlink" Target="https://crm.kba.com.pl/index.php?module=Project&amp;offset=75&amp;stamp=1589443967071289900&amp;return_module=Project&amp;action=DetailView&amp;record=af220818-bb9d-c3d8-25da-5eb3ea42cf07" TargetMode="External"/><Relationship Id="rId2" Type="http://schemas.openxmlformats.org/officeDocument/2006/relationships/hyperlink" Target="https://crm.kba.com.pl/index.php?module=Project&amp;offset=64&amp;stamp=1589443967071289900&amp;return_module=Project&amp;action=DetailView&amp;record=af8fa5d1-fdac-0374-d905-5d7ba52ba3fb" TargetMode="External"/><Relationship Id="rId1" Type="http://schemas.openxmlformats.org/officeDocument/2006/relationships/hyperlink" Target="https://crm.kba.com.pl/index.php?module=Project&amp;offset=63&amp;stamp=1589443967071289900&amp;return_module=Project&amp;action=DetailView&amp;record=38883185-5fa0-9888-68ac-5d7ba4653c80" TargetMode="External"/><Relationship Id="rId6" Type="http://schemas.openxmlformats.org/officeDocument/2006/relationships/hyperlink" Target="https://crm.kba.com.pl/index.php?module=Project&amp;offset=68&amp;stamp=1589443967071289900&amp;return_module=Project&amp;action=DetailView&amp;record=530702b6-59d2-260a-3fc3-5dcd43cbc76e" TargetMode="External"/><Relationship Id="rId11" Type="http://schemas.openxmlformats.org/officeDocument/2006/relationships/hyperlink" Target="https://crm.kba.com.pl/index.php?module=Project&amp;offset=74&amp;stamp=1589443967071289900&amp;return_module=Project&amp;action=DetailView&amp;record=b849d533-bf10-1e07-7b3c-5e68be6ef085" TargetMode="External"/><Relationship Id="rId5" Type="http://schemas.openxmlformats.org/officeDocument/2006/relationships/hyperlink" Target="https://crm.kba.com.pl/index.php?module=Project&amp;offset=67&amp;stamp=1589443967071289900&amp;return_module=Project&amp;action=DetailView&amp;record=4f0d907f-fec1-7d4c-77b0-5d81db6c75be" TargetMode="External"/><Relationship Id="rId15" Type="http://schemas.openxmlformats.org/officeDocument/2006/relationships/hyperlink" Target="https://crm.kba.com.pl/index.php?module=Project&amp;offset=79&amp;stamp=1589443967071289900&amp;return_module=Project&amp;action=DetailView&amp;record=b6191c4e-2110-ec91-6fdc-5b1a59584fa7" TargetMode="External"/><Relationship Id="rId10" Type="http://schemas.openxmlformats.org/officeDocument/2006/relationships/hyperlink" Target="https://crm.kba.com.pl/index.php?module=Project&amp;offset=72&amp;stamp=1589443967071289900&amp;return_module=Project&amp;action=DetailView&amp;record=5f080c73-4f61-e32f-0fe8-5dfb5efb2249" TargetMode="External"/><Relationship Id="rId4" Type="http://schemas.openxmlformats.org/officeDocument/2006/relationships/hyperlink" Target="https://crm.kba.com.pl/index.php?module=Project&amp;offset=66&amp;stamp=1589443967071289900&amp;return_module=Project&amp;action=DetailView&amp;record=48f5b0a5-b40a-4799-97bd-5dbafa8eb554" TargetMode="External"/><Relationship Id="rId9" Type="http://schemas.openxmlformats.org/officeDocument/2006/relationships/hyperlink" Target="https://crm.kba.com.pl/index.php?module=Project&amp;offset=71&amp;stamp=1589443967071289900&amp;return_module=Project&amp;action=DetailView&amp;record=6c14a5cc-e4d9-2f4e-10b5-5dea5539f572" TargetMode="External"/><Relationship Id="rId14" Type="http://schemas.openxmlformats.org/officeDocument/2006/relationships/hyperlink" Target="https://crm.kba.com.pl/index.php?module=Project&amp;offset=78&amp;stamp=1589443967071289900&amp;return_module=Project&amp;action=DetailView&amp;record=c01f05e7-5178-089e-34ea-5bab8e6a1ce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zoomScale="80" zoomScaleNormal="80" workbookViewId="0">
      <pane xSplit="2" ySplit="2" topLeftCell="D3" activePane="bottomRight" state="frozen"/>
      <selection pane="topRight" activeCell="B1" sqref="B1"/>
      <selection pane="bottomLeft" activeCell="A3" sqref="A3"/>
      <selection pane="bottomRight" activeCell="U14" sqref="U14"/>
    </sheetView>
  </sheetViews>
  <sheetFormatPr defaultRowHeight="15"/>
  <cols>
    <col min="1" max="1" width="6.140625" bestFit="1" customWidth="1"/>
    <col min="2" max="2" width="10.140625" bestFit="1" customWidth="1"/>
    <col min="3" max="4" width="6.140625" bestFit="1" customWidth="1"/>
    <col min="5" max="5" width="8" customWidth="1"/>
    <col min="6" max="6" width="32.42578125" style="5" customWidth="1"/>
    <col min="7" max="7" width="4.7109375" customWidth="1"/>
    <col min="8" max="8" width="6" bestFit="1" customWidth="1"/>
    <col min="9" max="9" width="7.42578125" customWidth="1"/>
    <col min="10" max="10" width="5.42578125" customWidth="1"/>
    <col min="11" max="11" width="7.42578125" customWidth="1"/>
    <col min="12" max="15" width="9.5703125" style="43" bestFit="1" customWidth="1"/>
    <col min="16" max="16" width="9.7109375" style="43" bestFit="1" customWidth="1"/>
    <col min="17" max="18" width="8.5703125" style="43" bestFit="1" customWidth="1"/>
    <col min="19" max="19" width="9.5703125" style="59" bestFit="1" customWidth="1"/>
    <col min="20" max="20" width="2.85546875" style="4" bestFit="1" customWidth="1"/>
    <col min="21" max="21" width="34.85546875" style="5" customWidth="1"/>
    <col min="22" max="22" width="15.140625" style="46" customWidth="1"/>
    <col min="23" max="23" width="14.5703125" style="46" customWidth="1"/>
  </cols>
  <sheetData>
    <row r="1" spans="1:21" ht="19.5" thickBot="1">
      <c r="A1" s="1" t="s">
        <v>45</v>
      </c>
      <c r="B1" s="2"/>
      <c r="C1" s="3"/>
      <c r="D1" s="3"/>
      <c r="E1" s="3"/>
      <c r="F1" s="44"/>
      <c r="G1" s="63" t="s">
        <v>0</v>
      </c>
      <c r="H1" s="64"/>
      <c r="I1" s="64"/>
      <c r="J1" s="65"/>
      <c r="K1" s="52"/>
      <c r="L1" s="34"/>
      <c r="M1" s="35"/>
      <c r="N1" s="36"/>
      <c r="O1" s="36"/>
      <c r="P1" s="36"/>
      <c r="Q1" s="36"/>
      <c r="R1" s="36"/>
      <c r="S1" s="57"/>
    </row>
    <row r="2" spans="1:21" s="14" customFormat="1" ht="141.6" customHeight="1" thickBot="1">
      <c r="A2" s="6" t="s">
        <v>1</v>
      </c>
      <c r="B2" s="7" t="s">
        <v>2</v>
      </c>
      <c r="C2" s="49" t="s">
        <v>3</v>
      </c>
      <c r="D2" s="49" t="s">
        <v>4</v>
      </c>
      <c r="E2" s="8" t="s">
        <v>59</v>
      </c>
      <c r="F2" s="45" t="s">
        <v>5</v>
      </c>
      <c r="G2" s="9" t="s">
        <v>6</v>
      </c>
      <c r="H2" s="10" t="s">
        <v>7</v>
      </c>
      <c r="I2" s="10" t="s">
        <v>8</v>
      </c>
      <c r="J2" s="11" t="s">
        <v>9</v>
      </c>
      <c r="K2" s="12" t="s">
        <v>10</v>
      </c>
      <c r="L2" s="37" t="s">
        <v>68</v>
      </c>
      <c r="M2" s="38" t="s">
        <v>12</v>
      </c>
      <c r="N2" s="39" t="s">
        <v>13</v>
      </c>
      <c r="O2" s="39" t="s">
        <v>14</v>
      </c>
      <c r="P2" s="39" t="s">
        <v>15</v>
      </c>
      <c r="Q2" s="39" t="s">
        <v>16</v>
      </c>
      <c r="R2" s="39" t="s">
        <v>17</v>
      </c>
      <c r="S2" s="58" t="s">
        <v>18</v>
      </c>
      <c r="T2" s="13"/>
      <c r="U2" s="56" t="s">
        <v>57</v>
      </c>
    </row>
    <row r="3" spans="1:21" s="14" customFormat="1" ht="15.75">
      <c r="A3" s="16"/>
      <c r="B3" s="47"/>
      <c r="C3" s="16"/>
      <c r="D3" s="16"/>
      <c r="E3" s="16"/>
      <c r="F3" s="15"/>
      <c r="G3" s="16">
        <v>1</v>
      </c>
      <c r="H3" s="16">
        <v>1</v>
      </c>
      <c r="I3" s="16">
        <v>1</v>
      </c>
      <c r="J3" s="16">
        <v>1</v>
      </c>
      <c r="K3" s="48">
        <v>1</v>
      </c>
      <c r="L3" s="53"/>
      <c r="M3" s="54"/>
      <c r="N3" s="55"/>
      <c r="O3" s="55"/>
      <c r="P3" s="55"/>
      <c r="Q3" s="55"/>
      <c r="R3" s="55"/>
      <c r="S3" s="55">
        <f t="shared" ref="S3:S66" si="0">SUM(L3:R3)</f>
        <v>0</v>
      </c>
      <c r="T3" s="4">
        <v>1</v>
      </c>
      <c r="U3" s="5" t="s">
        <v>66</v>
      </c>
    </row>
    <row r="4" spans="1:21" s="14" customFormat="1" ht="45.6" customHeight="1">
      <c r="A4" s="18"/>
      <c r="B4" s="19"/>
      <c r="C4" s="20"/>
      <c r="D4" s="18"/>
      <c r="E4" s="18"/>
      <c r="F4" s="18"/>
      <c r="G4" s="22"/>
      <c r="H4" s="22"/>
      <c r="I4" s="22"/>
      <c r="J4" s="22"/>
      <c r="K4" s="23"/>
      <c r="L4" s="42">
        <v>0.52152777777777781</v>
      </c>
      <c r="M4" s="41"/>
      <c r="N4" s="41"/>
      <c r="O4" s="41"/>
      <c r="P4" s="41">
        <v>0.53125</v>
      </c>
      <c r="Q4" s="41"/>
      <c r="R4" s="41"/>
      <c r="S4" s="55">
        <f t="shared" si="0"/>
        <v>1.0527777777777778</v>
      </c>
      <c r="T4" s="4">
        <v>2</v>
      </c>
      <c r="U4" s="5" t="s">
        <v>25</v>
      </c>
    </row>
    <row r="5" spans="1:21" s="14" customFormat="1" ht="15.75">
      <c r="A5" s="18"/>
      <c r="B5" s="19"/>
      <c r="C5" s="20"/>
      <c r="D5" s="18"/>
      <c r="E5" s="18"/>
      <c r="F5" s="18"/>
      <c r="G5" s="22"/>
      <c r="H5" s="25"/>
      <c r="I5" s="22"/>
      <c r="J5" s="22"/>
      <c r="K5" s="23"/>
      <c r="L5" s="40"/>
      <c r="M5" s="41"/>
      <c r="N5" s="41"/>
      <c r="O5" s="41"/>
      <c r="P5" s="41"/>
      <c r="Q5" s="41"/>
      <c r="R5" s="41"/>
      <c r="S5" s="55">
        <f t="shared" si="0"/>
        <v>0</v>
      </c>
      <c r="T5" s="4">
        <v>3</v>
      </c>
      <c r="U5" s="5" t="s">
        <v>58</v>
      </c>
    </row>
    <row r="6" spans="1:21" ht="15.75">
      <c r="A6" s="18"/>
      <c r="B6" s="19"/>
      <c r="C6" s="20"/>
      <c r="D6" s="20"/>
      <c r="E6" s="20"/>
      <c r="F6" s="18"/>
      <c r="G6" s="20"/>
      <c r="H6" s="20"/>
      <c r="I6" s="20"/>
      <c r="J6" s="20"/>
      <c r="K6" s="27"/>
      <c r="L6" s="54"/>
      <c r="M6" s="55"/>
      <c r="N6" s="55"/>
      <c r="O6" s="55"/>
      <c r="P6" s="55"/>
      <c r="Q6" s="55"/>
      <c r="R6" s="55"/>
      <c r="S6" s="55">
        <f t="shared" si="0"/>
        <v>0</v>
      </c>
      <c r="T6" s="4">
        <v>4</v>
      </c>
      <c r="U6" s="5" t="s">
        <v>60</v>
      </c>
    </row>
    <row r="7" spans="1:21" ht="15.75">
      <c r="A7" s="18"/>
      <c r="B7" s="28"/>
      <c r="C7" s="20"/>
      <c r="D7" s="20"/>
      <c r="E7" s="20"/>
      <c r="F7" s="18"/>
      <c r="G7" s="20"/>
      <c r="H7" s="20"/>
      <c r="I7" s="20"/>
      <c r="J7" s="20"/>
      <c r="K7" s="27"/>
      <c r="L7" s="40"/>
      <c r="M7" s="41"/>
      <c r="N7" s="41"/>
      <c r="O7" s="41"/>
      <c r="P7" s="41"/>
      <c r="Q7" s="41"/>
      <c r="R7" s="41"/>
      <c r="S7" s="55">
        <f t="shared" si="0"/>
        <v>0</v>
      </c>
      <c r="T7" s="4">
        <v>5</v>
      </c>
      <c r="U7" s="5" t="s">
        <v>61</v>
      </c>
    </row>
    <row r="8" spans="1:21" ht="15.75">
      <c r="A8" s="15"/>
      <c r="B8" s="28"/>
      <c r="C8" s="20"/>
      <c r="D8" s="20"/>
      <c r="E8" s="20"/>
      <c r="F8" s="18"/>
      <c r="G8" s="20"/>
      <c r="H8" s="20"/>
      <c r="I8" s="20"/>
      <c r="J8" s="20"/>
      <c r="K8" s="27"/>
      <c r="L8" s="40"/>
      <c r="M8" s="41"/>
      <c r="N8" s="41"/>
      <c r="O8" s="41"/>
      <c r="P8" s="41"/>
      <c r="Q8" s="41"/>
      <c r="R8" s="41"/>
      <c r="S8" s="55">
        <f t="shared" si="0"/>
        <v>0</v>
      </c>
      <c r="T8" s="4">
        <v>6</v>
      </c>
      <c r="U8" s="5" t="s">
        <v>62</v>
      </c>
    </row>
    <row r="9" spans="1:21" ht="15.75">
      <c r="A9" s="18"/>
      <c r="B9" s="19"/>
      <c r="C9" s="20"/>
      <c r="D9" s="18"/>
      <c r="E9" s="18"/>
      <c r="F9" s="18"/>
      <c r="G9" s="21"/>
      <c r="H9" s="22"/>
      <c r="I9" s="22"/>
      <c r="J9" s="22"/>
      <c r="K9" s="23"/>
      <c r="L9" s="40"/>
      <c r="M9" s="41"/>
      <c r="N9" s="41"/>
      <c r="O9" s="41"/>
      <c r="P9" s="41"/>
      <c r="Q9" s="41"/>
      <c r="R9" s="41"/>
      <c r="S9" s="55">
        <f t="shared" si="0"/>
        <v>0</v>
      </c>
      <c r="T9" s="4">
        <v>7</v>
      </c>
      <c r="U9" s="5" t="s">
        <v>63</v>
      </c>
    </row>
    <row r="10" spans="1:21" ht="15.75">
      <c r="A10" s="20"/>
      <c r="B10" s="19"/>
      <c r="C10" s="20"/>
      <c r="D10" s="20"/>
      <c r="E10" s="20"/>
      <c r="F10" s="26"/>
      <c r="G10" s="20"/>
      <c r="H10" s="20"/>
      <c r="I10" s="20"/>
      <c r="J10" s="20"/>
      <c r="K10" s="27"/>
      <c r="L10" s="40"/>
      <c r="M10" s="41"/>
      <c r="N10" s="41"/>
      <c r="O10" s="41"/>
      <c r="P10" s="41"/>
      <c r="Q10" s="41"/>
      <c r="R10" s="41"/>
      <c r="S10" s="55">
        <f t="shared" si="0"/>
        <v>0</v>
      </c>
      <c r="T10" s="4">
        <v>9</v>
      </c>
      <c r="U10" s="5" t="s">
        <v>64</v>
      </c>
    </row>
    <row r="11" spans="1:21" ht="15.75">
      <c r="A11" s="20"/>
      <c r="B11" s="28"/>
      <c r="C11" s="20"/>
      <c r="D11" s="20"/>
      <c r="E11" s="20"/>
      <c r="F11" s="18"/>
      <c r="G11" s="20"/>
      <c r="H11" s="20"/>
      <c r="I11" s="20"/>
      <c r="J11" s="20"/>
      <c r="K11" s="27"/>
      <c r="L11" s="40"/>
      <c r="M11" s="41"/>
      <c r="N11" s="41"/>
      <c r="O11" s="41"/>
      <c r="P11" s="41"/>
      <c r="Q11" s="41"/>
      <c r="R11" s="41"/>
      <c r="S11" s="55">
        <f t="shared" si="0"/>
        <v>0</v>
      </c>
      <c r="T11" s="4">
        <v>10</v>
      </c>
      <c r="U11" s="5" t="s">
        <v>65</v>
      </c>
    </row>
    <row r="12" spans="1:21" ht="15.75">
      <c r="A12" s="20"/>
      <c r="B12" s="28"/>
      <c r="C12" s="20"/>
      <c r="D12" s="20"/>
      <c r="E12" s="20"/>
      <c r="F12" s="18"/>
      <c r="G12" s="20"/>
      <c r="H12" s="20"/>
      <c r="I12" s="20"/>
      <c r="J12" s="20"/>
      <c r="K12" s="27"/>
      <c r="L12" s="40"/>
      <c r="M12" s="41"/>
      <c r="N12" s="41"/>
      <c r="O12" s="41"/>
      <c r="P12" s="41"/>
      <c r="Q12" s="41"/>
      <c r="R12" s="41"/>
      <c r="S12" s="55">
        <f t="shared" si="0"/>
        <v>0</v>
      </c>
      <c r="T12" s="4">
        <v>11</v>
      </c>
      <c r="U12" s="5" t="s">
        <v>0</v>
      </c>
    </row>
    <row r="13" spans="1:21" ht="15.75">
      <c r="A13" s="20"/>
      <c r="B13" s="28"/>
      <c r="C13" s="20"/>
      <c r="D13" s="20"/>
      <c r="E13" s="20"/>
      <c r="F13" s="18"/>
      <c r="G13" s="20"/>
      <c r="H13" s="20"/>
      <c r="I13" s="20"/>
      <c r="J13" s="20"/>
      <c r="K13" s="27"/>
      <c r="L13" s="40"/>
      <c r="M13" s="41"/>
      <c r="N13" s="41"/>
      <c r="O13" s="41"/>
      <c r="P13" s="41"/>
      <c r="Q13" s="41"/>
      <c r="R13" s="41"/>
      <c r="S13" s="55">
        <f t="shared" si="0"/>
        <v>0</v>
      </c>
      <c r="T13" s="4">
        <v>12</v>
      </c>
      <c r="U13" s="5" t="s">
        <v>67</v>
      </c>
    </row>
    <row r="14" spans="1:21" ht="15.75">
      <c r="A14" s="20"/>
      <c r="B14" s="28"/>
      <c r="C14" s="20"/>
      <c r="D14" s="20"/>
      <c r="E14" s="20"/>
      <c r="F14" s="18"/>
      <c r="G14" s="20"/>
      <c r="H14" s="20"/>
      <c r="I14" s="20"/>
      <c r="J14" s="20"/>
      <c r="K14" s="27"/>
      <c r="L14" s="40"/>
      <c r="M14" s="41"/>
      <c r="N14" s="41"/>
      <c r="O14" s="41"/>
      <c r="P14" s="41"/>
      <c r="Q14" s="41"/>
      <c r="R14" s="41"/>
      <c r="S14" s="55">
        <f t="shared" si="0"/>
        <v>0</v>
      </c>
      <c r="T14" s="4">
        <v>13</v>
      </c>
      <c r="U14" s="5" t="s">
        <v>69</v>
      </c>
    </row>
    <row r="15" spans="1:21" ht="15.75">
      <c r="A15" s="18"/>
      <c r="B15" s="28"/>
      <c r="C15" s="20"/>
      <c r="D15" s="18"/>
      <c r="E15" s="18"/>
      <c r="F15" s="18"/>
      <c r="G15" s="21"/>
      <c r="H15" s="22"/>
      <c r="I15" s="22"/>
      <c r="J15" s="22"/>
      <c r="K15" s="23"/>
      <c r="L15" s="40"/>
      <c r="M15" s="41"/>
      <c r="N15" s="41"/>
      <c r="O15" s="41"/>
      <c r="P15" s="41"/>
      <c r="Q15" s="41"/>
      <c r="R15" s="41"/>
      <c r="S15" s="55">
        <f t="shared" si="0"/>
        <v>0</v>
      </c>
    </row>
    <row r="16" spans="1:21" ht="15.75">
      <c r="A16" s="18"/>
      <c r="B16" s="28"/>
      <c r="C16" s="20"/>
      <c r="D16" s="20"/>
      <c r="E16" s="20"/>
      <c r="F16" s="18"/>
      <c r="G16" s="20"/>
      <c r="H16" s="20"/>
      <c r="I16" s="20"/>
      <c r="J16" s="20"/>
      <c r="K16" s="27"/>
      <c r="L16" s="40"/>
      <c r="M16" s="41"/>
      <c r="N16" s="41"/>
      <c r="O16" s="41"/>
      <c r="P16" s="41"/>
      <c r="Q16" s="41"/>
      <c r="R16" s="41"/>
      <c r="S16" s="55">
        <f t="shared" si="0"/>
        <v>0</v>
      </c>
    </row>
    <row r="17" spans="1:19" ht="15.75">
      <c r="A17" s="20"/>
      <c r="B17" s="28"/>
      <c r="C17" s="20"/>
      <c r="D17" s="20"/>
      <c r="E17" s="20"/>
      <c r="F17" s="18"/>
      <c r="G17" s="20"/>
      <c r="H17" s="20"/>
      <c r="I17" s="20"/>
      <c r="J17" s="20"/>
      <c r="K17" s="27"/>
      <c r="L17" s="40"/>
      <c r="M17" s="41"/>
      <c r="N17" s="41"/>
      <c r="O17" s="41"/>
      <c r="P17" s="41"/>
      <c r="Q17" s="41"/>
      <c r="R17" s="41"/>
      <c r="S17" s="55">
        <f t="shared" si="0"/>
        <v>0</v>
      </c>
    </row>
    <row r="18" spans="1:19" ht="15.75">
      <c r="A18" s="20"/>
      <c r="B18" s="28"/>
      <c r="C18" s="20"/>
      <c r="D18" s="20"/>
      <c r="E18" s="20"/>
      <c r="F18" s="18"/>
      <c r="G18" s="20"/>
      <c r="H18" s="20"/>
      <c r="I18" s="20"/>
      <c r="J18" s="20"/>
      <c r="K18" s="27"/>
      <c r="L18" s="40"/>
      <c r="M18" s="41"/>
      <c r="N18" s="41"/>
      <c r="O18" s="41"/>
      <c r="P18" s="41"/>
      <c r="Q18" s="41"/>
      <c r="R18" s="41"/>
      <c r="S18" s="55">
        <f t="shared" si="0"/>
        <v>0</v>
      </c>
    </row>
    <row r="19" spans="1:19" ht="15.75">
      <c r="A19" s="20"/>
      <c r="B19" s="28"/>
      <c r="C19" s="20"/>
      <c r="D19" s="20"/>
      <c r="E19" s="20"/>
      <c r="F19" s="18"/>
      <c r="G19" s="20"/>
      <c r="H19" s="20"/>
      <c r="I19" s="20"/>
      <c r="J19" s="20"/>
      <c r="K19" s="27"/>
      <c r="L19" s="40"/>
      <c r="M19" s="41"/>
      <c r="N19" s="41"/>
      <c r="O19" s="41"/>
      <c r="P19" s="41"/>
      <c r="Q19" s="41"/>
      <c r="R19" s="41"/>
      <c r="S19" s="55">
        <f t="shared" si="0"/>
        <v>0</v>
      </c>
    </row>
    <row r="20" spans="1:19" ht="15.75">
      <c r="A20" s="20"/>
      <c r="B20" s="28"/>
      <c r="C20" s="20"/>
      <c r="D20" s="20"/>
      <c r="E20" s="20"/>
      <c r="F20" s="18"/>
      <c r="G20" s="20"/>
      <c r="H20" s="20"/>
      <c r="I20" s="20"/>
      <c r="J20" s="20"/>
      <c r="K20" s="27"/>
      <c r="L20" s="40"/>
      <c r="M20" s="41"/>
      <c r="N20" s="41"/>
      <c r="O20" s="41"/>
      <c r="P20" s="41"/>
      <c r="Q20" s="41"/>
      <c r="R20" s="41"/>
      <c r="S20" s="55">
        <f t="shared" si="0"/>
        <v>0</v>
      </c>
    </row>
    <row r="21" spans="1:19" ht="15.75">
      <c r="A21" s="20"/>
      <c r="B21" s="28"/>
      <c r="C21" s="20"/>
      <c r="D21" s="18"/>
      <c r="E21" s="18"/>
      <c r="F21" s="18"/>
      <c r="G21" s="21"/>
      <c r="H21" s="22"/>
      <c r="I21" s="22"/>
      <c r="J21" s="22"/>
      <c r="K21" s="23"/>
      <c r="L21" s="40"/>
      <c r="M21" s="41"/>
      <c r="N21" s="41"/>
      <c r="O21" s="41"/>
      <c r="P21" s="41"/>
      <c r="Q21" s="41"/>
      <c r="R21" s="41"/>
      <c r="S21" s="55">
        <f t="shared" si="0"/>
        <v>0</v>
      </c>
    </row>
    <row r="22" spans="1:19" ht="15.75">
      <c r="A22" s="20"/>
      <c r="B22" s="28"/>
      <c r="C22" s="20"/>
      <c r="D22" s="20"/>
      <c r="E22" s="20"/>
      <c r="F22" s="18"/>
      <c r="G22" s="20"/>
      <c r="H22" s="20"/>
      <c r="I22" s="20"/>
      <c r="J22" s="20"/>
      <c r="K22" s="27"/>
      <c r="L22" s="40"/>
      <c r="M22" s="41"/>
      <c r="N22" s="41"/>
      <c r="O22" s="41"/>
      <c r="P22" s="41"/>
      <c r="Q22" s="41"/>
      <c r="R22" s="41"/>
      <c r="S22" s="55">
        <f t="shared" si="0"/>
        <v>0</v>
      </c>
    </row>
    <row r="23" spans="1:19" ht="15.75">
      <c r="A23" s="20"/>
      <c r="B23" s="28"/>
      <c r="C23" s="20"/>
      <c r="D23" s="20"/>
      <c r="E23" s="20"/>
      <c r="F23" s="18"/>
      <c r="G23" s="20"/>
      <c r="H23" s="20"/>
      <c r="I23" s="20"/>
      <c r="J23" s="20"/>
      <c r="K23" s="27"/>
      <c r="L23" s="40"/>
      <c r="M23" s="41"/>
      <c r="N23" s="41"/>
      <c r="O23" s="41"/>
      <c r="P23" s="41"/>
      <c r="Q23" s="41"/>
      <c r="R23" s="41"/>
      <c r="S23" s="55">
        <f t="shared" si="0"/>
        <v>0</v>
      </c>
    </row>
    <row r="24" spans="1:19" ht="15.6" customHeight="1">
      <c r="A24" s="20"/>
      <c r="B24" s="28"/>
      <c r="C24" s="20"/>
      <c r="D24" s="20"/>
      <c r="E24" s="20"/>
      <c r="F24" s="18"/>
      <c r="G24" s="20"/>
      <c r="H24" s="20"/>
      <c r="I24" s="20"/>
      <c r="J24" s="20"/>
      <c r="K24" s="27"/>
      <c r="L24" s="40"/>
      <c r="M24" s="41"/>
      <c r="N24" s="41"/>
      <c r="O24" s="41"/>
      <c r="P24" s="41"/>
      <c r="Q24" s="41"/>
      <c r="R24" s="41"/>
      <c r="S24" s="55">
        <f t="shared" si="0"/>
        <v>0</v>
      </c>
    </row>
    <row r="25" spans="1:19" ht="15.95" customHeight="1">
      <c r="A25" s="20"/>
      <c r="B25" s="28"/>
      <c r="C25" s="20"/>
      <c r="D25" s="20"/>
      <c r="E25" s="20"/>
      <c r="F25" s="18"/>
      <c r="G25" s="20"/>
      <c r="H25" s="20"/>
      <c r="I25" s="20"/>
      <c r="J25" s="20"/>
      <c r="K25" s="27"/>
      <c r="L25" s="40"/>
      <c r="M25" s="41"/>
      <c r="N25" s="41"/>
      <c r="O25" s="41"/>
      <c r="P25" s="41"/>
      <c r="Q25" s="41"/>
      <c r="R25" s="41"/>
      <c r="S25" s="55">
        <f t="shared" si="0"/>
        <v>0</v>
      </c>
    </row>
    <row r="26" spans="1:19" ht="15.75">
      <c r="A26" s="20"/>
      <c r="B26" s="28"/>
      <c r="C26" s="20"/>
      <c r="D26" s="20"/>
      <c r="E26" s="20"/>
      <c r="F26" s="18"/>
      <c r="G26" s="20"/>
      <c r="H26" s="20"/>
      <c r="I26" s="20"/>
      <c r="J26" s="20"/>
      <c r="K26" s="27"/>
      <c r="L26" s="40"/>
      <c r="M26" s="41"/>
      <c r="N26" s="41"/>
      <c r="O26" s="41"/>
      <c r="P26" s="41"/>
      <c r="Q26" s="41"/>
      <c r="R26" s="41"/>
      <c r="S26" s="55">
        <f t="shared" si="0"/>
        <v>0</v>
      </c>
    </row>
    <row r="27" spans="1:19" ht="15.75">
      <c r="A27" s="20"/>
      <c r="B27" s="28"/>
      <c r="C27" s="20"/>
      <c r="D27" s="20"/>
      <c r="E27" s="20"/>
      <c r="F27" s="18"/>
      <c r="G27" s="20"/>
      <c r="H27" s="20"/>
      <c r="I27" s="20"/>
      <c r="J27" s="20"/>
      <c r="K27" s="27"/>
      <c r="L27" s="40"/>
      <c r="M27" s="41"/>
      <c r="N27" s="41"/>
      <c r="O27" s="41"/>
      <c r="P27" s="41"/>
      <c r="Q27" s="41"/>
      <c r="R27" s="41"/>
      <c r="S27" s="55">
        <f t="shared" si="0"/>
        <v>0</v>
      </c>
    </row>
    <row r="28" spans="1:19" ht="15.75">
      <c r="A28" s="20"/>
      <c r="B28" s="28"/>
      <c r="C28" s="20"/>
      <c r="D28" s="20"/>
      <c r="E28" s="20"/>
      <c r="F28" s="18"/>
      <c r="G28" s="20"/>
      <c r="H28" s="20"/>
      <c r="I28" s="20"/>
      <c r="J28" s="20"/>
      <c r="K28" s="27"/>
      <c r="L28" s="40"/>
      <c r="M28" s="41"/>
      <c r="N28" s="41"/>
      <c r="O28" s="41"/>
      <c r="P28" s="41"/>
      <c r="Q28" s="41"/>
      <c r="R28" s="41"/>
      <c r="S28" s="55">
        <f t="shared" si="0"/>
        <v>0</v>
      </c>
    </row>
    <row r="29" spans="1:19" ht="17.100000000000001" customHeight="1">
      <c r="A29" s="20"/>
      <c r="B29" s="28"/>
      <c r="C29" s="20"/>
      <c r="D29" s="20"/>
      <c r="E29" s="20"/>
      <c r="F29" s="18"/>
      <c r="G29" s="20"/>
      <c r="H29" s="20"/>
      <c r="I29" s="20"/>
      <c r="J29" s="20"/>
      <c r="K29" s="27"/>
      <c r="L29" s="40"/>
      <c r="M29" s="41"/>
      <c r="N29" s="41"/>
      <c r="O29" s="41"/>
      <c r="P29" s="41"/>
      <c r="Q29" s="41"/>
      <c r="R29" s="41"/>
      <c r="S29" s="55">
        <f t="shared" si="0"/>
        <v>0</v>
      </c>
    </row>
    <row r="30" spans="1:19" ht="15.75">
      <c r="A30" s="20"/>
      <c r="B30" s="28"/>
      <c r="C30" s="20"/>
      <c r="D30" s="20"/>
      <c r="E30" s="20"/>
      <c r="F30" s="18"/>
      <c r="G30" s="20"/>
      <c r="H30" s="20"/>
      <c r="I30" s="20"/>
      <c r="J30" s="20"/>
      <c r="K30" s="27"/>
      <c r="L30" s="40"/>
      <c r="M30" s="41"/>
      <c r="N30" s="41"/>
      <c r="O30" s="41"/>
      <c r="P30" s="41"/>
      <c r="Q30" s="41"/>
      <c r="R30" s="41"/>
      <c r="S30" s="55">
        <f t="shared" si="0"/>
        <v>0</v>
      </c>
    </row>
    <row r="31" spans="1:19" ht="15.75">
      <c r="A31" s="20"/>
      <c r="B31" s="28"/>
      <c r="C31" s="20"/>
      <c r="D31" s="20"/>
      <c r="E31" s="20"/>
      <c r="F31" s="18"/>
      <c r="G31" s="20"/>
      <c r="H31" s="20"/>
      <c r="I31" s="20"/>
      <c r="J31" s="20"/>
      <c r="K31" s="27"/>
      <c r="L31" s="40"/>
      <c r="M31" s="41"/>
      <c r="N31" s="41"/>
      <c r="O31" s="41"/>
      <c r="P31" s="41"/>
      <c r="Q31" s="41"/>
      <c r="R31" s="41"/>
      <c r="S31" s="55">
        <f t="shared" si="0"/>
        <v>0</v>
      </c>
    </row>
    <row r="32" spans="1:19" ht="15.75">
      <c r="A32" s="20"/>
      <c r="B32" s="28"/>
      <c r="C32" s="20"/>
      <c r="D32" s="20"/>
      <c r="E32" s="20"/>
      <c r="F32" s="18"/>
      <c r="G32" s="20"/>
      <c r="H32" s="20"/>
      <c r="I32" s="20"/>
      <c r="J32" s="20"/>
      <c r="K32" s="27"/>
      <c r="L32" s="40"/>
      <c r="M32" s="41"/>
      <c r="N32" s="41"/>
      <c r="O32" s="41"/>
      <c r="P32" s="41"/>
      <c r="Q32" s="41"/>
      <c r="R32" s="41"/>
      <c r="S32" s="55">
        <f t="shared" si="0"/>
        <v>0</v>
      </c>
    </row>
    <row r="33" spans="1:21" ht="15.75">
      <c r="A33" s="20"/>
      <c r="B33" s="28"/>
      <c r="C33" s="20"/>
      <c r="D33" s="20"/>
      <c r="E33" s="20"/>
      <c r="F33" s="18"/>
      <c r="G33" s="20"/>
      <c r="H33" s="20"/>
      <c r="I33" s="20"/>
      <c r="J33" s="20"/>
      <c r="K33" s="27"/>
      <c r="L33" s="40"/>
      <c r="M33" s="41"/>
      <c r="N33" s="41"/>
      <c r="O33" s="41"/>
      <c r="P33" s="41"/>
      <c r="Q33" s="41"/>
      <c r="R33" s="41"/>
      <c r="S33" s="55">
        <f t="shared" si="0"/>
        <v>0</v>
      </c>
    </row>
    <row r="34" spans="1:21" ht="15.75">
      <c r="A34" s="20"/>
      <c r="B34" s="28"/>
      <c r="C34" s="20"/>
      <c r="D34" s="20"/>
      <c r="E34" s="20"/>
      <c r="F34" s="18"/>
      <c r="G34" s="20"/>
      <c r="H34" s="20"/>
      <c r="I34" s="20"/>
      <c r="J34" s="20"/>
      <c r="K34" s="27"/>
      <c r="L34" s="40"/>
      <c r="M34" s="41"/>
      <c r="N34" s="41"/>
      <c r="O34" s="41"/>
      <c r="P34" s="41"/>
      <c r="Q34" s="41"/>
      <c r="R34" s="41"/>
      <c r="S34" s="55">
        <f t="shared" si="0"/>
        <v>0</v>
      </c>
      <c r="T34" s="13"/>
      <c r="U34" s="17" t="s">
        <v>19</v>
      </c>
    </row>
    <row r="35" spans="1:21" ht="15" customHeight="1">
      <c r="A35" s="20"/>
      <c r="B35" s="28"/>
      <c r="C35" s="20"/>
      <c r="D35" s="18"/>
      <c r="E35" s="18"/>
      <c r="F35" s="18"/>
      <c r="G35" s="21"/>
      <c r="H35" s="22"/>
      <c r="I35" s="22"/>
      <c r="J35" s="22"/>
      <c r="K35" s="23"/>
      <c r="L35" s="40"/>
      <c r="M35" s="41"/>
      <c r="N35" s="41"/>
      <c r="O35" s="41"/>
      <c r="P35" s="41"/>
      <c r="Q35" s="41"/>
      <c r="R35" s="41"/>
      <c r="S35" s="55">
        <f t="shared" si="0"/>
        <v>0</v>
      </c>
      <c r="T35" s="24">
        <v>1</v>
      </c>
      <c r="U35" s="5" t="s">
        <v>20</v>
      </c>
    </row>
    <row r="36" spans="1:21" ht="30">
      <c r="A36" s="20"/>
      <c r="B36" s="28"/>
      <c r="C36" s="20"/>
      <c r="D36" s="20"/>
      <c r="E36" s="20"/>
      <c r="F36" s="18"/>
      <c r="G36" s="20"/>
      <c r="H36" s="20"/>
      <c r="I36" s="20"/>
      <c r="J36" s="20"/>
      <c r="K36" s="27"/>
      <c r="L36" s="40"/>
      <c r="M36" s="41"/>
      <c r="N36" s="41"/>
      <c r="O36" s="41"/>
      <c r="P36" s="41"/>
      <c r="Q36" s="41"/>
      <c r="R36" s="41"/>
      <c r="S36" s="55">
        <f t="shared" si="0"/>
        <v>0</v>
      </c>
      <c r="T36" s="4">
        <f>T35+1</f>
        <v>2</v>
      </c>
      <c r="U36" s="5" t="s">
        <v>21</v>
      </c>
    </row>
    <row r="37" spans="1:21" ht="84.6" customHeight="1">
      <c r="A37" s="20"/>
      <c r="B37" s="28"/>
      <c r="C37" s="20"/>
      <c r="D37" s="20"/>
      <c r="E37" s="20"/>
      <c r="F37" s="18"/>
      <c r="G37" s="20"/>
      <c r="H37" s="20"/>
      <c r="I37" s="20"/>
      <c r="J37" s="20"/>
      <c r="K37" s="27"/>
      <c r="L37" s="40"/>
      <c r="M37" s="41"/>
      <c r="N37" s="41"/>
      <c r="O37" s="41"/>
      <c r="P37" s="41"/>
      <c r="Q37" s="41"/>
      <c r="R37" s="41"/>
      <c r="S37" s="55">
        <f t="shared" si="0"/>
        <v>0</v>
      </c>
      <c r="T37" s="4">
        <f t="shared" ref="T37:T47" si="1">T36+1</f>
        <v>3</v>
      </c>
      <c r="U37" s="5" t="s">
        <v>22</v>
      </c>
    </row>
    <row r="38" spans="1:21" ht="30">
      <c r="A38" s="20"/>
      <c r="B38" s="28"/>
      <c r="C38" s="20"/>
      <c r="D38" s="20"/>
      <c r="E38" s="20"/>
      <c r="F38" s="18"/>
      <c r="G38" s="20"/>
      <c r="H38" s="20"/>
      <c r="I38" s="20"/>
      <c r="J38" s="20"/>
      <c r="K38" s="27"/>
      <c r="L38" s="40"/>
      <c r="M38" s="41"/>
      <c r="N38" s="41"/>
      <c r="O38" s="41"/>
      <c r="P38" s="41"/>
      <c r="Q38" s="41"/>
      <c r="R38" s="41"/>
      <c r="S38" s="55">
        <f t="shared" si="0"/>
        <v>0</v>
      </c>
      <c r="T38" s="4">
        <f t="shared" si="1"/>
        <v>4</v>
      </c>
      <c r="U38" s="5" t="s">
        <v>23</v>
      </c>
    </row>
    <row r="39" spans="1:21" ht="45">
      <c r="A39" s="20"/>
      <c r="B39" s="28"/>
      <c r="C39" s="20"/>
      <c r="D39" s="18"/>
      <c r="E39" s="20"/>
      <c r="F39" s="18"/>
      <c r="G39" s="21"/>
      <c r="H39" s="22"/>
      <c r="I39" s="22"/>
      <c r="J39" s="22"/>
      <c r="K39" s="23"/>
      <c r="L39" s="40"/>
      <c r="M39" s="41"/>
      <c r="N39" s="41"/>
      <c r="O39" s="41"/>
      <c r="P39" s="41"/>
      <c r="Q39" s="41"/>
      <c r="R39" s="41"/>
      <c r="S39" s="55">
        <f t="shared" si="0"/>
        <v>0</v>
      </c>
      <c r="T39" s="4">
        <f t="shared" si="1"/>
        <v>5</v>
      </c>
      <c r="U39" s="5" t="s">
        <v>24</v>
      </c>
    </row>
    <row r="40" spans="1:21" ht="30">
      <c r="A40" s="20"/>
      <c r="B40" s="28"/>
      <c r="C40" s="20"/>
      <c r="D40" s="20"/>
      <c r="E40" s="20"/>
      <c r="F40" s="18"/>
      <c r="G40" s="20"/>
      <c r="H40" s="20"/>
      <c r="I40" s="20"/>
      <c r="J40" s="20"/>
      <c r="K40" s="27"/>
      <c r="L40" s="40"/>
      <c r="M40" s="41"/>
      <c r="N40" s="41"/>
      <c r="O40" s="41"/>
      <c r="P40" s="41"/>
      <c r="Q40" s="41"/>
      <c r="R40" s="41"/>
      <c r="S40" s="55">
        <f t="shared" si="0"/>
        <v>0</v>
      </c>
      <c r="T40" s="4">
        <f t="shared" si="1"/>
        <v>6</v>
      </c>
      <c r="U40" s="5" t="s">
        <v>25</v>
      </c>
    </row>
    <row r="41" spans="1:21" ht="60">
      <c r="A41" s="20"/>
      <c r="B41" s="28"/>
      <c r="C41" s="20"/>
      <c r="D41" s="20"/>
      <c r="E41" s="20"/>
      <c r="F41" s="18"/>
      <c r="G41" s="20"/>
      <c r="H41" s="20"/>
      <c r="I41" s="20"/>
      <c r="J41" s="20"/>
      <c r="K41" s="27"/>
      <c r="L41" s="40"/>
      <c r="M41" s="41"/>
      <c r="N41" s="41"/>
      <c r="O41" s="41"/>
      <c r="P41" s="41"/>
      <c r="Q41" s="41"/>
      <c r="R41" s="41"/>
      <c r="S41" s="55">
        <f t="shared" si="0"/>
        <v>0</v>
      </c>
      <c r="T41" s="4">
        <f t="shared" si="1"/>
        <v>7</v>
      </c>
      <c r="U41" s="5" t="s">
        <v>26</v>
      </c>
    </row>
    <row r="42" spans="1:21" ht="30">
      <c r="A42" s="20"/>
      <c r="B42" s="28"/>
      <c r="C42" s="20"/>
      <c r="D42" s="20"/>
      <c r="E42" s="20"/>
      <c r="F42" s="18"/>
      <c r="G42" s="20"/>
      <c r="H42" s="20"/>
      <c r="I42" s="20"/>
      <c r="J42" s="20"/>
      <c r="K42" s="27"/>
      <c r="L42" s="40"/>
      <c r="M42" s="41"/>
      <c r="N42" s="41"/>
      <c r="O42" s="41"/>
      <c r="P42" s="41"/>
      <c r="Q42" s="41"/>
      <c r="R42" s="41"/>
      <c r="S42" s="55">
        <f t="shared" si="0"/>
        <v>0</v>
      </c>
      <c r="T42" s="4">
        <f t="shared" si="1"/>
        <v>8</v>
      </c>
      <c r="U42" s="29" t="s">
        <v>27</v>
      </c>
    </row>
    <row r="43" spans="1:21" ht="15.75">
      <c r="A43" s="20"/>
      <c r="B43" s="28"/>
      <c r="C43" s="20"/>
      <c r="D43" s="20"/>
      <c r="E43" s="20"/>
      <c r="F43" s="32"/>
      <c r="G43" s="20"/>
      <c r="H43" s="20"/>
      <c r="I43" s="20"/>
      <c r="J43" s="20"/>
      <c r="K43" s="27"/>
      <c r="L43" s="40"/>
      <c r="M43" s="41"/>
      <c r="N43" s="41"/>
      <c r="O43" s="41"/>
      <c r="P43" s="41"/>
      <c r="Q43" s="41"/>
      <c r="R43" s="41"/>
      <c r="S43" s="55">
        <f t="shared" si="0"/>
        <v>0</v>
      </c>
      <c r="T43" s="4">
        <f t="shared" si="1"/>
        <v>9</v>
      </c>
      <c r="U43" s="30" t="s">
        <v>28</v>
      </c>
    </row>
    <row r="44" spans="1:21" ht="60">
      <c r="A44" s="20"/>
      <c r="B44" s="28"/>
      <c r="C44" s="20"/>
      <c r="D44" s="20"/>
      <c r="E44" s="20"/>
      <c r="F44" s="18"/>
      <c r="G44" s="20"/>
      <c r="H44" s="20"/>
      <c r="I44" s="20"/>
      <c r="J44" s="20"/>
      <c r="K44" s="27"/>
      <c r="L44" s="40"/>
      <c r="M44" s="41"/>
      <c r="N44" s="41"/>
      <c r="O44" s="41"/>
      <c r="P44" s="41"/>
      <c r="Q44" s="41"/>
      <c r="R44" s="41"/>
      <c r="S44" s="55">
        <f t="shared" si="0"/>
        <v>0</v>
      </c>
      <c r="T44" s="4">
        <f t="shared" si="1"/>
        <v>10</v>
      </c>
      <c r="U44" s="5" t="s">
        <v>29</v>
      </c>
    </row>
    <row r="45" spans="1:21" ht="30">
      <c r="A45" s="20"/>
      <c r="B45" s="28"/>
      <c r="C45" s="20"/>
      <c r="D45" s="20"/>
      <c r="E45" s="20"/>
      <c r="F45" s="18"/>
      <c r="G45" s="20"/>
      <c r="H45" s="20"/>
      <c r="I45" s="20"/>
      <c r="J45" s="20"/>
      <c r="K45" s="27"/>
      <c r="L45" s="40"/>
      <c r="M45" s="41"/>
      <c r="N45" s="41"/>
      <c r="O45" s="41"/>
      <c r="P45" s="41"/>
      <c r="Q45" s="41"/>
      <c r="R45" s="41"/>
      <c r="S45" s="55">
        <f t="shared" si="0"/>
        <v>0</v>
      </c>
      <c r="T45" s="4">
        <f t="shared" si="1"/>
        <v>11</v>
      </c>
      <c r="U45" s="5" t="s">
        <v>30</v>
      </c>
    </row>
    <row r="46" spans="1:21" ht="90">
      <c r="A46" s="20"/>
      <c r="B46" s="28"/>
      <c r="C46" s="20"/>
      <c r="D46" s="20"/>
      <c r="E46" s="20"/>
      <c r="F46" s="18"/>
      <c r="G46" s="20"/>
      <c r="H46" s="20"/>
      <c r="I46" s="20"/>
      <c r="J46" s="20"/>
      <c r="K46" s="27"/>
      <c r="L46" s="40"/>
      <c r="M46" s="41"/>
      <c r="N46" s="41"/>
      <c r="O46" s="41"/>
      <c r="P46" s="41"/>
      <c r="Q46" s="41"/>
      <c r="R46" s="41"/>
      <c r="S46" s="55">
        <f t="shared" si="0"/>
        <v>0</v>
      </c>
      <c r="T46" s="4">
        <f t="shared" si="1"/>
        <v>12</v>
      </c>
      <c r="U46" s="5" t="s">
        <v>31</v>
      </c>
    </row>
    <row r="47" spans="1:21" ht="30">
      <c r="A47" s="20"/>
      <c r="B47" s="28"/>
      <c r="C47" s="20"/>
      <c r="D47" s="20"/>
      <c r="E47" s="20"/>
      <c r="F47" s="18"/>
      <c r="G47" s="20"/>
      <c r="H47" s="20"/>
      <c r="I47" s="20"/>
      <c r="J47" s="20"/>
      <c r="K47" s="27"/>
      <c r="L47" s="40"/>
      <c r="M47" s="41"/>
      <c r="N47" s="41"/>
      <c r="O47" s="41"/>
      <c r="P47" s="41"/>
      <c r="Q47" s="41"/>
      <c r="R47" s="41"/>
      <c r="S47" s="55">
        <f t="shared" si="0"/>
        <v>0</v>
      </c>
      <c r="T47" s="4">
        <f t="shared" si="1"/>
        <v>13</v>
      </c>
      <c r="U47" s="5" t="s">
        <v>32</v>
      </c>
    </row>
    <row r="48" spans="1:21" ht="15.75">
      <c r="A48" s="20"/>
      <c r="B48" s="28"/>
      <c r="C48" s="20"/>
      <c r="D48" s="20"/>
      <c r="E48" s="20"/>
      <c r="F48" s="18"/>
      <c r="G48" s="20"/>
      <c r="H48" s="20"/>
      <c r="I48" s="20"/>
      <c r="J48" s="20"/>
      <c r="K48" s="27"/>
      <c r="L48" s="40"/>
      <c r="M48" s="41"/>
      <c r="N48" s="41"/>
      <c r="O48" s="41"/>
      <c r="P48" s="41"/>
      <c r="Q48" s="41"/>
      <c r="R48" s="41"/>
      <c r="S48" s="55">
        <f t="shared" si="0"/>
        <v>0</v>
      </c>
    </row>
    <row r="49" spans="1:23" ht="15.75">
      <c r="A49" s="20"/>
      <c r="B49" s="28"/>
      <c r="C49" s="20"/>
      <c r="D49" s="20"/>
      <c r="E49" s="20"/>
      <c r="F49" s="18"/>
      <c r="G49" s="20"/>
      <c r="H49" s="20"/>
      <c r="I49" s="20"/>
      <c r="J49" s="20"/>
      <c r="K49" s="27"/>
      <c r="L49" s="40"/>
      <c r="M49" s="41"/>
      <c r="N49" s="41"/>
      <c r="O49" s="41"/>
      <c r="P49" s="41"/>
      <c r="Q49" s="41"/>
      <c r="R49" s="41"/>
      <c r="S49" s="55">
        <f t="shared" si="0"/>
        <v>0</v>
      </c>
    </row>
    <row r="50" spans="1:23" ht="30">
      <c r="A50" s="20"/>
      <c r="B50" s="28"/>
      <c r="C50" s="20"/>
      <c r="D50" s="20"/>
      <c r="E50" s="20"/>
      <c r="F50" s="18"/>
      <c r="G50" s="20"/>
      <c r="H50" s="20"/>
      <c r="I50" s="20"/>
      <c r="J50" s="20"/>
      <c r="K50" s="27"/>
      <c r="L50" s="40"/>
      <c r="M50" s="41"/>
      <c r="N50" s="41"/>
      <c r="O50" s="41"/>
      <c r="P50" s="41"/>
      <c r="Q50" s="41"/>
      <c r="R50" s="41"/>
      <c r="S50" s="55">
        <f t="shared" si="0"/>
        <v>0</v>
      </c>
      <c r="U50" s="31" t="s">
        <v>33</v>
      </c>
      <c r="V50" s="31" t="s">
        <v>46</v>
      </c>
      <c r="W50" s="31" t="s">
        <v>47</v>
      </c>
    </row>
    <row r="51" spans="1:23" ht="15.75">
      <c r="A51" s="20"/>
      <c r="B51" s="28"/>
      <c r="C51" s="20"/>
      <c r="D51" s="20"/>
      <c r="E51" s="20"/>
      <c r="F51" s="18"/>
      <c r="G51" s="20"/>
      <c r="H51" s="20"/>
      <c r="I51" s="20"/>
      <c r="J51" s="20"/>
      <c r="K51" s="27"/>
      <c r="L51" s="40"/>
      <c r="M51" s="41"/>
      <c r="N51" s="41"/>
      <c r="O51" s="41"/>
      <c r="P51" s="41"/>
      <c r="Q51" s="41"/>
      <c r="R51" s="41"/>
      <c r="S51" s="55">
        <f t="shared" si="0"/>
        <v>0</v>
      </c>
      <c r="U51" s="5" t="s">
        <v>34</v>
      </c>
      <c r="V51" s="5">
        <v>24714</v>
      </c>
      <c r="W51" s="5" t="s">
        <v>54</v>
      </c>
    </row>
    <row r="52" spans="1:23" ht="15.75">
      <c r="A52" s="20"/>
      <c r="B52" s="28"/>
      <c r="C52" s="20"/>
      <c r="D52" s="20"/>
      <c r="E52" s="20"/>
      <c r="F52" s="18"/>
      <c r="G52" s="20"/>
      <c r="H52" s="20"/>
      <c r="I52" s="20"/>
      <c r="J52" s="20"/>
      <c r="K52" s="27"/>
      <c r="L52" s="40"/>
      <c r="M52" s="41"/>
      <c r="N52" s="41"/>
      <c r="O52" s="41"/>
      <c r="P52" s="41"/>
      <c r="Q52" s="41"/>
      <c r="R52" s="41"/>
      <c r="S52" s="55">
        <f t="shared" si="0"/>
        <v>0</v>
      </c>
      <c r="U52" s="5" t="s">
        <v>35</v>
      </c>
      <c r="V52" s="5">
        <v>24144</v>
      </c>
      <c r="W52" s="5" t="s">
        <v>48</v>
      </c>
    </row>
    <row r="53" spans="1:23" ht="15.75">
      <c r="A53" s="20"/>
      <c r="B53" s="28"/>
      <c r="C53" s="20"/>
      <c r="D53" s="20"/>
      <c r="E53" s="20"/>
      <c r="F53" s="18"/>
      <c r="G53" s="20"/>
      <c r="H53" s="20"/>
      <c r="I53" s="20"/>
      <c r="J53" s="20"/>
      <c r="K53" s="27"/>
      <c r="L53" s="40"/>
      <c r="M53" s="41"/>
      <c r="N53" s="41"/>
      <c r="O53" s="41"/>
      <c r="P53" s="41"/>
      <c r="Q53" s="41"/>
      <c r="R53" s="41"/>
      <c r="S53" s="55">
        <f t="shared" si="0"/>
        <v>0</v>
      </c>
      <c r="U53" s="5" t="s">
        <v>36</v>
      </c>
      <c r="V53" s="5">
        <v>23694</v>
      </c>
      <c r="W53" s="5" t="s">
        <v>49</v>
      </c>
    </row>
    <row r="54" spans="1:23" ht="15.75">
      <c r="A54" s="20"/>
      <c r="B54" s="28"/>
      <c r="C54" s="20"/>
      <c r="D54" s="20"/>
      <c r="E54" s="20"/>
      <c r="F54" s="18"/>
      <c r="G54" s="20"/>
      <c r="H54" s="20"/>
      <c r="I54" s="20"/>
      <c r="J54" s="20"/>
      <c r="K54" s="27"/>
      <c r="L54" s="40"/>
      <c r="M54" s="41"/>
      <c r="N54" s="41"/>
      <c r="O54" s="41"/>
      <c r="P54" s="41"/>
      <c r="Q54" s="41"/>
      <c r="R54" s="41"/>
      <c r="S54" s="55">
        <f t="shared" si="0"/>
        <v>0</v>
      </c>
      <c r="U54" s="5" t="s">
        <v>37</v>
      </c>
      <c r="V54" s="5">
        <v>22324</v>
      </c>
      <c r="W54" s="5" t="s">
        <v>50</v>
      </c>
    </row>
    <row r="55" spans="1:23" ht="15.75">
      <c r="A55" s="20"/>
      <c r="B55" s="28"/>
      <c r="C55" s="20"/>
      <c r="D55" s="20"/>
      <c r="E55" s="20"/>
      <c r="F55" s="18"/>
      <c r="G55" s="20"/>
      <c r="H55" s="20"/>
      <c r="I55" s="20"/>
      <c r="J55" s="20"/>
      <c r="K55" s="27"/>
      <c r="L55" s="40"/>
      <c r="M55" s="41"/>
      <c r="N55" s="41"/>
      <c r="O55" s="41"/>
      <c r="P55" s="41"/>
      <c r="Q55" s="41"/>
      <c r="R55" s="41"/>
      <c r="S55" s="55">
        <f t="shared" si="0"/>
        <v>0</v>
      </c>
      <c r="U55" s="5" t="s">
        <v>38</v>
      </c>
      <c r="V55" s="46">
        <v>24774</v>
      </c>
      <c r="W55" s="5" t="s">
        <v>51</v>
      </c>
    </row>
    <row r="56" spans="1:23" ht="15.75">
      <c r="A56" s="20"/>
      <c r="B56" s="28"/>
      <c r="C56" s="20"/>
      <c r="D56" s="20"/>
      <c r="E56" s="20"/>
      <c r="F56" s="18"/>
      <c r="G56" s="20"/>
      <c r="H56" s="20"/>
      <c r="I56" s="20"/>
      <c r="J56" s="20"/>
      <c r="K56" s="27"/>
      <c r="L56" s="40"/>
      <c r="M56" s="41"/>
      <c r="N56" s="41"/>
      <c r="O56" s="41"/>
      <c r="P56" s="41"/>
      <c r="Q56" s="41"/>
      <c r="R56" s="41"/>
      <c r="S56" s="55">
        <f t="shared" si="0"/>
        <v>0</v>
      </c>
      <c r="U56" s="5" t="s">
        <v>39</v>
      </c>
      <c r="V56" s="5">
        <v>22484</v>
      </c>
      <c r="W56" s="5" t="s">
        <v>52</v>
      </c>
    </row>
    <row r="57" spans="1:23" ht="15.75">
      <c r="A57" s="20"/>
      <c r="B57" s="28"/>
      <c r="C57" s="20"/>
      <c r="D57" s="20"/>
      <c r="E57" s="20"/>
      <c r="F57" s="18"/>
      <c r="G57" s="20"/>
      <c r="H57" s="20"/>
      <c r="I57" s="20"/>
      <c r="J57" s="20"/>
      <c r="K57" s="27"/>
      <c r="L57" s="40"/>
      <c r="M57" s="41"/>
      <c r="N57" s="41"/>
      <c r="O57" s="41"/>
      <c r="P57" s="41"/>
      <c r="Q57" s="41"/>
      <c r="R57" s="41"/>
      <c r="S57" s="55">
        <f t="shared" si="0"/>
        <v>0</v>
      </c>
      <c r="U57" s="5" t="s">
        <v>40</v>
      </c>
      <c r="V57" s="5">
        <v>22914</v>
      </c>
      <c r="W57" s="5" t="s">
        <v>53</v>
      </c>
    </row>
    <row r="58" spans="1:23" ht="15.75">
      <c r="A58" s="20"/>
      <c r="B58" s="28"/>
      <c r="C58" s="20"/>
      <c r="D58" s="20"/>
      <c r="E58" s="20"/>
      <c r="F58" s="18"/>
      <c r="G58" s="20"/>
      <c r="H58" s="20"/>
      <c r="I58" s="20"/>
      <c r="J58" s="20"/>
      <c r="K58" s="27"/>
      <c r="L58" s="40"/>
      <c r="M58" s="41"/>
      <c r="N58" s="41"/>
      <c r="O58" s="41"/>
      <c r="P58" s="41"/>
      <c r="Q58" s="41"/>
      <c r="R58" s="41"/>
      <c r="S58" s="55">
        <f t="shared" si="0"/>
        <v>0</v>
      </c>
      <c r="U58" s="5" t="s">
        <v>41</v>
      </c>
      <c r="V58" s="5">
        <v>21514</v>
      </c>
      <c r="W58" s="5" t="s">
        <v>55</v>
      </c>
    </row>
    <row r="59" spans="1:23" ht="15.75">
      <c r="A59" s="20"/>
      <c r="B59" s="28"/>
      <c r="C59" s="20"/>
      <c r="D59" s="20"/>
      <c r="E59" s="20"/>
      <c r="F59" s="18"/>
      <c r="G59" s="20"/>
      <c r="H59" s="20"/>
      <c r="I59" s="20"/>
      <c r="J59" s="20"/>
      <c r="K59" s="27"/>
      <c r="L59" s="40"/>
      <c r="M59" s="41"/>
      <c r="N59" s="41"/>
      <c r="O59" s="41"/>
      <c r="P59" s="41"/>
      <c r="Q59" s="41"/>
      <c r="R59" s="41"/>
      <c r="S59" s="55">
        <f t="shared" si="0"/>
        <v>0</v>
      </c>
      <c r="V59" s="5">
        <v>30028</v>
      </c>
      <c r="W59" s="5" t="s">
        <v>56</v>
      </c>
    </row>
    <row r="60" spans="1:23" ht="15.75">
      <c r="A60" s="20"/>
      <c r="B60" s="28"/>
      <c r="C60" s="20"/>
      <c r="D60" s="20"/>
      <c r="E60" s="20"/>
      <c r="F60" s="18"/>
      <c r="G60" s="20"/>
      <c r="H60" s="20"/>
      <c r="I60" s="20"/>
      <c r="J60" s="20"/>
      <c r="K60" s="27"/>
      <c r="L60" s="40"/>
      <c r="M60" s="41"/>
      <c r="N60" s="41"/>
      <c r="O60" s="41"/>
      <c r="P60" s="41"/>
      <c r="Q60" s="41"/>
      <c r="R60" s="41"/>
      <c r="S60" s="55">
        <f t="shared" si="0"/>
        <v>0</v>
      </c>
      <c r="U60" s="5" t="s">
        <v>42</v>
      </c>
    </row>
    <row r="61" spans="1:23" ht="15.75">
      <c r="A61" s="20"/>
      <c r="B61" s="28"/>
      <c r="C61" s="20"/>
      <c r="D61" s="20"/>
      <c r="E61" s="20"/>
      <c r="F61" s="18"/>
      <c r="G61" s="20"/>
      <c r="H61" s="20"/>
      <c r="I61" s="20"/>
      <c r="J61" s="20"/>
      <c r="K61" s="27"/>
      <c r="L61" s="40"/>
      <c r="M61" s="41"/>
      <c r="N61" s="41"/>
      <c r="O61" s="41"/>
      <c r="P61" s="41"/>
      <c r="Q61" s="41"/>
      <c r="R61" s="41"/>
      <c r="S61" s="55">
        <f t="shared" si="0"/>
        <v>0</v>
      </c>
    </row>
    <row r="62" spans="1:23" ht="15.75">
      <c r="A62" s="20"/>
      <c r="B62" s="28"/>
      <c r="C62" s="20"/>
      <c r="D62" s="20"/>
      <c r="E62" s="20"/>
      <c r="F62" s="18"/>
      <c r="G62" s="20"/>
      <c r="H62" s="20"/>
      <c r="I62" s="20"/>
      <c r="J62" s="20"/>
      <c r="K62" s="27"/>
      <c r="L62" s="40"/>
      <c r="M62" s="41"/>
      <c r="N62" s="41"/>
      <c r="O62" s="41"/>
      <c r="P62" s="41"/>
      <c r="Q62" s="41"/>
      <c r="R62" s="41"/>
      <c r="S62" s="55">
        <f t="shared" si="0"/>
        <v>0</v>
      </c>
      <c r="U62" s="5" t="s">
        <v>43</v>
      </c>
    </row>
    <row r="63" spans="1:23" ht="15.75">
      <c r="A63" s="20"/>
      <c r="B63" s="28"/>
      <c r="C63" s="20"/>
      <c r="D63" s="20"/>
      <c r="E63" s="20"/>
      <c r="F63" s="18"/>
      <c r="G63" s="20"/>
      <c r="H63" s="20"/>
      <c r="I63" s="20"/>
      <c r="J63" s="20"/>
      <c r="K63" s="27"/>
      <c r="L63" s="40"/>
      <c r="M63" s="41"/>
      <c r="N63" s="41"/>
      <c r="O63" s="41"/>
      <c r="P63" s="41"/>
      <c r="Q63" s="41"/>
      <c r="R63" s="41"/>
      <c r="S63" s="55">
        <f t="shared" si="0"/>
        <v>0</v>
      </c>
    </row>
    <row r="64" spans="1:23" ht="15.75">
      <c r="A64" s="20"/>
      <c r="B64" s="28"/>
      <c r="C64" s="20"/>
      <c r="D64" s="20"/>
      <c r="E64" s="20"/>
      <c r="F64" s="18"/>
      <c r="G64" s="20"/>
      <c r="H64" s="20"/>
      <c r="I64" s="20"/>
      <c r="J64" s="20"/>
      <c r="K64" s="27"/>
      <c r="L64" s="40"/>
      <c r="M64" s="41"/>
      <c r="N64" s="41"/>
      <c r="O64" s="41"/>
      <c r="P64" s="41"/>
      <c r="Q64" s="41"/>
      <c r="R64" s="41"/>
      <c r="S64" s="55">
        <f t="shared" si="0"/>
        <v>0</v>
      </c>
      <c r="U64" s="5" t="s">
        <v>44</v>
      </c>
    </row>
    <row r="65" spans="1:19" ht="15.75">
      <c r="A65" s="20"/>
      <c r="B65" s="28"/>
      <c r="C65" s="20"/>
      <c r="D65" s="20"/>
      <c r="E65" s="20"/>
      <c r="F65" s="18"/>
      <c r="G65" s="20"/>
      <c r="H65" s="20"/>
      <c r="I65" s="20"/>
      <c r="J65" s="20"/>
      <c r="K65" s="27"/>
      <c r="L65" s="40"/>
      <c r="M65" s="41"/>
      <c r="N65" s="41"/>
      <c r="O65" s="41"/>
      <c r="P65" s="41"/>
      <c r="Q65" s="41"/>
      <c r="R65" s="41"/>
      <c r="S65" s="55">
        <f t="shared" si="0"/>
        <v>0</v>
      </c>
    </row>
    <row r="66" spans="1:19" ht="15.75">
      <c r="A66" s="20"/>
      <c r="B66" s="28"/>
      <c r="C66" s="20"/>
      <c r="D66" s="20"/>
      <c r="E66" s="20"/>
      <c r="F66" s="18"/>
      <c r="G66" s="20"/>
      <c r="H66" s="20"/>
      <c r="I66" s="20"/>
      <c r="J66" s="20"/>
      <c r="K66" s="27"/>
      <c r="L66" s="40"/>
      <c r="M66" s="41"/>
      <c r="N66" s="41"/>
      <c r="O66" s="41"/>
      <c r="P66" s="41"/>
      <c r="Q66" s="41"/>
      <c r="R66" s="41"/>
      <c r="S66" s="55">
        <f t="shared" si="0"/>
        <v>0</v>
      </c>
    </row>
    <row r="67" spans="1:19" ht="15.75">
      <c r="A67" s="20"/>
      <c r="B67" s="28"/>
      <c r="C67" s="20"/>
      <c r="D67" s="20"/>
      <c r="E67" s="20"/>
      <c r="F67" s="18"/>
      <c r="G67" s="20"/>
      <c r="H67" s="20"/>
      <c r="I67" s="20"/>
      <c r="J67" s="20"/>
      <c r="K67" s="27"/>
      <c r="L67" s="40"/>
      <c r="M67" s="41"/>
      <c r="N67" s="41"/>
      <c r="O67" s="41"/>
      <c r="P67" s="41"/>
      <c r="Q67" s="41"/>
      <c r="R67" s="41"/>
      <c r="S67" s="55">
        <f t="shared" ref="S67:S113" si="2">SUM(L67:R67)</f>
        <v>0</v>
      </c>
    </row>
    <row r="68" spans="1:19" ht="15.75">
      <c r="A68" s="20"/>
      <c r="B68" s="28"/>
      <c r="C68" s="20"/>
      <c r="D68" s="20"/>
      <c r="E68" s="20"/>
      <c r="F68" s="18"/>
      <c r="G68" s="20"/>
      <c r="H68" s="20"/>
      <c r="I68" s="20"/>
      <c r="J68" s="20"/>
      <c r="K68" s="27"/>
      <c r="L68" s="40"/>
      <c r="M68" s="41"/>
      <c r="N68" s="41"/>
      <c r="O68" s="41"/>
      <c r="P68" s="41"/>
      <c r="Q68" s="41"/>
      <c r="R68" s="41"/>
      <c r="S68" s="55">
        <f t="shared" si="2"/>
        <v>0</v>
      </c>
    </row>
    <row r="69" spans="1:19" ht="15.75">
      <c r="A69" s="20"/>
      <c r="B69" s="28"/>
      <c r="C69" s="20"/>
      <c r="D69" s="20"/>
      <c r="E69" s="20"/>
      <c r="F69" s="18"/>
      <c r="G69" s="20"/>
      <c r="H69" s="20"/>
      <c r="I69" s="20"/>
      <c r="J69" s="20"/>
      <c r="K69" s="27"/>
      <c r="L69" s="40"/>
      <c r="M69" s="41"/>
      <c r="N69" s="41"/>
      <c r="O69" s="41"/>
      <c r="P69" s="41"/>
      <c r="Q69" s="41"/>
      <c r="R69" s="41"/>
      <c r="S69" s="55">
        <f t="shared" si="2"/>
        <v>0</v>
      </c>
    </row>
    <row r="70" spans="1:19" ht="15.75">
      <c r="A70" s="20"/>
      <c r="B70" s="28"/>
      <c r="C70" s="20"/>
      <c r="D70" s="20"/>
      <c r="E70" s="20"/>
      <c r="F70" s="18"/>
      <c r="G70" s="20"/>
      <c r="H70" s="20"/>
      <c r="I70" s="20"/>
      <c r="J70" s="20"/>
      <c r="K70" s="27"/>
      <c r="L70" s="40"/>
      <c r="M70" s="41"/>
      <c r="N70" s="41"/>
      <c r="O70" s="41"/>
      <c r="P70" s="41"/>
      <c r="Q70" s="41"/>
      <c r="R70" s="41"/>
      <c r="S70" s="55">
        <f t="shared" si="2"/>
        <v>0</v>
      </c>
    </row>
    <row r="71" spans="1:19" ht="15.75">
      <c r="A71" s="20"/>
      <c r="B71" s="28"/>
      <c r="C71" s="20"/>
      <c r="D71" s="20"/>
      <c r="E71" s="20"/>
      <c r="F71" s="18"/>
      <c r="G71" s="20"/>
      <c r="H71" s="20"/>
      <c r="I71" s="20"/>
      <c r="J71" s="20"/>
      <c r="K71" s="27"/>
      <c r="L71" s="40"/>
      <c r="M71" s="41"/>
      <c r="N71" s="41"/>
      <c r="O71" s="41"/>
      <c r="P71" s="41"/>
      <c r="Q71" s="41"/>
      <c r="R71" s="41"/>
      <c r="S71" s="55">
        <f t="shared" si="2"/>
        <v>0</v>
      </c>
    </row>
    <row r="72" spans="1:19" ht="15.75">
      <c r="A72" s="20"/>
      <c r="B72" s="28"/>
      <c r="C72" s="20"/>
      <c r="D72" s="20"/>
      <c r="E72" s="20"/>
      <c r="F72" s="18"/>
      <c r="G72" s="20"/>
      <c r="H72" s="20"/>
      <c r="I72" s="20"/>
      <c r="J72" s="20"/>
      <c r="K72" s="27"/>
      <c r="L72" s="40"/>
      <c r="M72" s="41"/>
      <c r="N72" s="41"/>
      <c r="O72" s="41"/>
      <c r="P72" s="41"/>
      <c r="Q72" s="41"/>
      <c r="R72" s="41"/>
      <c r="S72" s="55">
        <f t="shared" si="2"/>
        <v>0</v>
      </c>
    </row>
    <row r="73" spans="1:19" ht="15.75">
      <c r="A73" s="20"/>
      <c r="B73" s="28"/>
      <c r="C73" s="20"/>
      <c r="D73" s="20"/>
      <c r="E73" s="20"/>
      <c r="F73" s="18"/>
      <c r="G73" s="20"/>
      <c r="H73" s="20"/>
      <c r="I73" s="20"/>
      <c r="J73" s="20"/>
      <c r="K73" s="27"/>
      <c r="L73" s="40"/>
      <c r="M73" s="41"/>
      <c r="N73" s="41"/>
      <c r="O73" s="41"/>
      <c r="P73" s="41"/>
      <c r="Q73" s="41"/>
      <c r="R73" s="41"/>
      <c r="S73" s="55">
        <f t="shared" si="2"/>
        <v>0</v>
      </c>
    </row>
    <row r="74" spans="1:19" ht="15.75">
      <c r="A74" s="20"/>
      <c r="B74" s="28"/>
      <c r="C74" s="20"/>
      <c r="D74" s="20"/>
      <c r="E74" s="20"/>
      <c r="F74" s="18"/>
      <c r="G74" s="20"/>
      <c r="H74" s="20"/>
      <c r="I74" s="20"/>
      <c r="J74" s="20"/>
      <c r="K74" s="27"/>
      <c r="L74" s="40"/>
      <c r="M74" s="41"/>
      <c r="N74" s="41"/>
      <c r="O74" s="41"/>
      <c r="P74" s="41"/>
      <c r="Q74" s="41"/>
      <c r="R74" s="41"/>
      <c r="S74" s="55">
        <f t="shared" si="2"/>
        <v>0</v>
      </c>
    </row>
    <row r="75" spans="1:19" ht="15.75">
      <c r="A75" s="20"/>
      <c r="B75" s="28"/>
      <c r="C75" s="20"/>
      <c r="D75" s="20"/>
      <c r="E75" s="20"/>
      <c r="F75" s="18"/>
      <c r="G75" s="20"/>
      <c r="H75" s="20"/>
      <c r="I75" s="20"/>
      <c r="J75" s="20"/>
      <c r="K75" s="27"/>
      <c r="L75" s="40"/>
      <c r="M75" s="41"/>
      <c r="N75" s="41"/>
      <c r="O75" s="41"/>
      <c r="P75" s="41"/>
      <c r="Q75" s="41"/>
      <c r="R75" s="41"/>
      <c r="S75" s="55">
        <f t="shared" si="2"/>
        <v>0</v>
      </c>
    </row>
    <row r="76" spans="1:19" ht="15.75">
      <c r="A76" s="20"/>
      <c r="B76" s="28"/>
      <c r="C76" s="20"/>
      <c r="D76" s="20"/>
      <c r="E76" s="20"/>
      <c r="F76" s="18"/>
      <c r="G76" s="20"/>
      <c r="H76" s="20"/>
      <c r="I76" s="20"/>
      <c r="J76" s="20"/>
      <c r="K76" s="27"/>
      <c r="L76" s="40"/>
      <c r="M76" s="41"/>
      <c r="N76" s="41"/>
      <c r="O76" s="41"/>
      <c r="P76" s="41"/>
      <c r="Q76" s="41"/>
      <c r="R76" s="41"/>
      <c r="S76" s="55">
        <f t="shared" si="2"/>
        <v>0</v>
      </c>
    </row>
    <row r="77" spans="1:19" ht="15.75">
      <c r="A77" s="20"/>
      <c r="B77" s="28"/>
      <c r="C77" s="20"/>
      <c r="D77" s="20"/>
      <c r="E77" s="20"/>
      <c r="F77" s="18"/>
      <c r="G77" s="20"/>
      <c r="H77" s="20"/>
      <c r="I77" s="20"/>
      <c r="J77" s="20"/>
      <c r="K77" s="27"/>
      <c r="L77" s="40"/>
      <c r="M77" s="41"/>
      <c r="N77" s="41"/>
      <c r="O77" s="41"/>
      <c r="P77" s="41"/>
      <c r="Q77" s="41"/>
      <c r="R77" s="41"/>
      <c r="S77" s="55">
        <f t="shared" si="2"/>
        <v>0</v>
      </c>
    </row>
    <row r="78" spans="1:19" ht="15.75">
      <c r="A78" s="20"/>
      <c r="B78" s="28"/>
      <c r="C78" s="20"/>
      <c r="D78" s="20"/>
      <c r="E78" s="20"/>
      <c r="F78" s="18"/>
      <c r="G78" s="20"/>
      <c r="H78" s="20"/>
      <c r="I78" s="20"/>
      <c r="J78" s="20"/>
      <c r="K78" s="27"/>
      <c r="L78" s="40"/>
      <c r="M78" s="41"/>
      <c r="N78" s="41"/>
      <c r="O78" s="41"/>
      <c r="P78" s="41"/>
      <c r="Q78" s="41"/>
      <c r="R78" s="41"/>
      <c r="S78" s="55">
        <f t="shared" si="2"/>
        <v>0</v>
      </c>
    </row>
    <row r="79" spans="1:19" ht="15.75">
      <c r="A79" s="20"/>
      <c r="B79" s="28"/>
      <c r="C79" s="20"/>
      <c r="D79" s="20"/>
      <c r="E79" s="20"/>
      <c r="F79" s="18"/>
      <c r="G79" s="20"/>
      <c r="H79" s="20"/>
      <c r="I79" s="20"/>
      <c r="J79" s="20"/>
      <c r="K79" s="27"/>
      <c r="L79" s="40"/>
      <c r="M79" s="41"/>
      <c r="N79" s="41"/>
      <c r="O79" s="41"/>
      <c r="P79" s="41"/>
      <c r="Q79" s="41"/>
      <c r="R79" s="41"/>
      <c r="S79" s="55">
        <f t="shared" si="2"/>
        <v>0</v>
      </c>
    </row>
    <row r="80" spans="1:19" ht="15.75">
      <c r="A80" s="20"/>
      <c r="B80" s="28"/>
      <c r="C80" s="20"/>
      <c r="D80" s="20"/>
      <c r="E80" s="20"/>
      <c r="F80" s="18"/>
      <c r="G80" s="20"/>
      <c r="H80" s="20"/>
      <c r="I80" s="20"/>
      <c r="J80" s="20"/>
      <c r="K80" s="27"/>
      <c r="L80" s="40"/>
      <c r="M80" s="41"/>
      <c r="N80" s="41"/>
      <c r="O80" s="41"/>
      <c r="P80" s="41"/>
      <c r="Q80" s="41"/>
      <c r="R80" s="41"/>
      <c r="S80" s="55">
        <f t="shared" si="2"/>
        <v>0</v>
      </c>
    </row>
    <row r="81" spans="1:19" ht="15.75">
      <c r="A81" s="20"/>
      <c r="B81" s="28"/>
      <c r="C81" s="20"/>
      <c r="D81" s="20"/>
      <c r="E81" s="20"/>
      <c r="F81" s="18"/>
      <c r="G81" s="20"/>
      <c r="H81" s="20"/>
      <c r="I81" s="20"/>
      <c r="J81" s="20"/>
      <c r="K81" s="27"/>
      <c r="L81" s="40"/>
      <c r="M81" s="41"/>
      <c r="N81" s="41"/>
      <c r="O81" s="41"/>
      <c r="P81" s="41"/>
      <c r="Q81" s="41"/>
      <c r="R81" s="41"/>
      <c r="S81" s="55">
        <f t="shared" si="2"/>
        <v>0</v>
      </c>
    </row>
    <row r="82" spans="1:19" ht="15.75">
      <c r="A82" s="20"/>
      <c r="B82" s="28"/>
      <c r="C82" s="20"/>
      <c r="D82" s="20"/>
      <c r="E82" s="20"/>
      <c r="F82" s="18"/>
      <c r="G82" s="20"/>
      <c r="H82" s="20"/>
      <c r="I82" s="20"/>
      <c r="J82" s="20"/>
      <c r="K82" s="27"/>
      <c r="L82" s="40"/>
      <c r="M82" s="41"/>
      <c r="N82" s="41"/>
      <c r="O82" s="41"/>
      <c r="P82" s="41"/>
      <c r="Q82" s="41"/>
      <c r="R82" s="41"/>
      <c r="S82" s="55">
        <f t="shared" si="2"/>
        <v>0</v>
      </c>
    </row>
    <row r="83" spans="1:19" ht="15.75">
      <c r="A83" s="20"/>
      <c r="B83" s="28"/>
      <c r="C83" s="20"/>
      <c r="D83" s="20"/>
      <c r="E83" s="20"/>
      <c r="F83" s="18"/>
      <c r="G83" s="20"/>
      <c r="H83" s="20"/>
      <c r="I83" s="20"/>
      <c r="J83" s="20"/>
      <c r="K83" s="27"/>
      <c r="L83" s="40"/>
      <c r="M83" s="41"/>
      <c r="N83" s="41"/>
      <c r="O83" s="41"/>
      <c r="P83" s="41"/>
      <c r="Q83" s="41"/>
      <c r="R83" s="41"/>
      <c r="S83" s="55">
        <f t="shared" si="2"/>
        <v>0</v>
      </c>
    </row>
    <row r="84" spans="1:19" ht="15.75">
      <c r="A84" s="20"/>
      <c r="B84" s="28"/>
      <c r="C84" s="20"/>
      <c r="D84" s="20"/>
      <c r="E84" s="20"/>
      <c r="F84" s="18"/>
      <c r="G84" s="20"/>
      <c r="H84" s="20"/>
      <c r="I84" s="20"/>
      <c r="J84" s="20"/>
      <c r="K84" s="27"/>
      <c r="L84" s="40"/>
      <c r="M84" s="41"/>
      <c r="N84" s="41"/>
      <c r="O84" s="41"/>
      <c r="P84" s="41"/>
      <c r="Q84" s="41"/>
      <c r="R84" s="41"/>
      <c r="S84" s="55">
        <f t="shared" si="2"/>
        <v>0</v>
      </c>
    </row>
    <row r="85" spans="1:19" ht="15.75">
      <c r="A85" s="20"/>
      <c r="B85" s="28"/>
      <c r="C85" s="20"/>
      <c r="D85" s="20"/>
      <c r="E85" s="20"/>
      <c r="F85" s="18"/>
      <c r="G85" s="20"/>
      <c r="H85" s="20"/>
      <c r="I85" s="20"/>
      <c r="J85" s="20"/>
      <c r="K85" s="27"/>
      <c r="L85" s="40"/>
      <c r="M85" s="41"/>
      <c r="N85" s="41"/>
      <c r="O85" s="41"/>
      <c r="P85" s="41"/>
      <c r="Q85" s="41"/>
      <c r="R85" s="41"/>
      <c r="S85" s="55">
        <f t="shared" si="2"/>
        <v>0</v>
      </c>
    </row>
    <row r="86" spans="1:19" ht="15.75">
      <c r="A86" s="20"/>
      <c r="B86" s="28"/>
      <c r="C86" s="20"/>
      <c r="D86" s="20"/>
      <c r="E86" s="20"/>
      <c r="F86" s="18"/>
      <c r="G86" s="20"/>
      <c r="H86" s="20"/>
      <c r="I86" s="20"/>
      <c r="J86" s="20"/>
      <c r="K86" s="27"/>
      <c r="L86" s="40"/>
      <c r="M86" s="41"/>
      <c r="N86" s="41"/>
      <c r="O86" s="41"/>
      <c r="P86" s="41"/>
      <c r="Q86" s="41"/>
      <c r="R86" s="41"/>
      <c r="S86" s="55">
        <f t="shared" si="2"/>
        <v>0</v>
      </c>
    </row>
    <row r="87" spans="1:19" ht="15.75">
      <c r="A87" s="20"/>
      <c r="B87" s="28"/>
      <c r="C87" s="20"/>
      <c r="D87" s="20"/>
      <c r="E87" s="20"/>
      <c r="F87" s="18"/>
      <c r="G87" s="20"/>
      <c r="H87" s="20"/>
      <c r="I87" s="20"/>
      <c r="J87" s="20"/>
      <c r="K87" s="27"/>
      <c r="L87" s="40"/>
      <c r="M87" s="41"/>
      <c r="N87" s="41"/>
      <c r="O87" s="41"/>
      <c r="P87" s="41"/>
      <c r="Q87" s="41"/>
      <c r="R87" s="41"/>
      <c r="S87" s="55">
        <f t="shared" si="2"/>
        <v>0</v>
      </c>
    </row>
    <row r="88" spans="1:19" ht="15.75">
      <c r="A88" s="20"/>
      <c r="B88" s="28"/>
      <c r="C88" s="20"/>
      <c r="D88" s="20"/>
      <c r="E88" s="20"/>
      <c r="F88" s="18"/>
      <c r="G88" s="20"/>
      <c r="H88" s="20"/>
      <c r="I88" s="20"/>
      <c r="J88" s="20"/>
      <c r="K88" s="27"/>
      <c r="L88" s="40"/>
      <c r="M88" s="41"/>
      <c r="N88" s="41"/>
      <c r="O88" s="41"/>
      <c r="P88" s="41"/>
      <c r="Q88" s="41"/>
      <c r="R88" s="41"/>
      <c r="S88" s="55">
        <f t="shared" si="2"/>
        <v>0</v>
      </c>
    </row>
    <row r="89" spans="1:19" ht="15.75">
      <c r="A89" s="20"/>
      <c r="B89" s="28"/>
      <c r="C89" s="20"/>
      <c r="D89" s="20"/>
      <c r="E89" s="20"/>
      <c r="F89" s="18"/>
      <c r="G89" s="20"/>
      <c r="H89" s="20"/>
      <c r="I89" s="20"/>
      <c r="J89" s="20"/>
      <c r="K89" s="27"/>
      <c r="L89" s="40"/>
      <c r="M89" s="41"/>
      <c r="N89" s="41"/>
      <c r="O89" s="41"/>
      <c r="P89" s="41"/>
      <c r="Q89" s="41"/>
      <c r="R89" s="41"/>
      <c r="S89" s="55">
        <f t="shared" si="2"/>
        <v>0</v>
      </c>
    </row>
    <row r="90" spans="1:19" ht="15.75">
      <c r="A90" s="20"/>
      <c r="B90" s="28"/>
      <c r="C90" s="20"/>
      <c r="D90" s="20"/>
      <c r="E90" s="20"/>
      <c r="F90" s="18"/>
      <c r="G90" s="20"/>
      <c r="H90" s="20"/>
      <c r="I90" s="20"/>
      <c r="J90" s="20"/>
      <c r="K90" s="27"/>
      <c r="L90" s="40"/>
      <c r="M90" s="41"/>
      <c r="N90" s="41"/>
      <c r="O90" s="41"/>
      <c r="P90" s="41"/>
      <c r="Q90" s="41"/>
      <c r="R90" s="41"/>
      <c r="S90" s="55">
        <f t="shared" si="2"/>
        <v>0</v>
      </c>
    </row>
    <row r="91" spans="1:19" ht="15.75">
      <c r="A91" s="20"/>
      <c r="B91" s="28"/>
      <c r="C91" s="20"/>
      <c r="D91" s="20"/>
      <c r="E91" s="20"/>
      <c r="F91" s="18"/>
      <c r="G91" s="20"/>
      <c r="H91" s="20"/>
      <c r="I91" s="20"/>
      <c r="J91" s="20"/>
      <c r="K91" s="27"/>
      <c r="L91" s="40"/>
      <c r="M91" s="41"/>
      <c r="N91" s="41"/>
      <c r="O91" s="41"/>
      <c r="P91" s="41"/>
      <c r="Q91" s="41"/>
      <c r="R91" s="41"/>
      <c r="S91" s="55">
        <f t="shared" si="2"/>
        <v>0</v>
      </c>
    </row>
    <row r="92" spans="1:19" ht="15.75">
      <c r="A92" s="20"/>
      <c r="B92" s="28"/>
      <c r="C92" s="20"/>
      <c r="D92" s="20"/>
      <c r="E92" s="20"/>
      <c r="F92" s="18"/>
      <c r="G92" s="20"/>
      <c r="H92" s="20"/>
      <c r="I92" s="20"/>
      <c r="J92" s="20"/>
      <c r="K92" s="27"/>
      <c r="L92" s="40"/>
      <c r="M92" s="41"/>
      <c r="N92" s="41"/>
      <c r="O92" s="41"/>
      <c r="P92" s="41"/>
      <c r="Q92" s="41"/>
      <c r="R92" s="41"/>
      <c r="S92" s="55">
        <f t="shared" si="2"/>
        <v>0</v>
      </c>
    </row>
    <row r="93" spans="1:19" ht="15.75">
      <c r="A93" s="20"/>
      <c r="B93" s="28"/>
      <c r="C93" s="20"/>
      <c r="D93" s="20"/>
      <c r="E93" s="20"/>
      <c r="F93" s="18"/>
      <c r="G93" s="20"/>
      <c r="H93" s="20"/>
      <c r="I93" s="20"/>
      <c r="J93" s="20"/>
      <c r="K93" s="27"/>
      <c r="L93" s="40"/>
      <c r="M93" s="41"/>
      <c r="N93" s="41"/>
      <c r="O93" s="41"/>
      <c r="P93" s="41"/>
      <c r="Q93" s="41"/>
      <c r="R93" s="41"/>
      <c r="S93" s="55">
        <f t="shared" si="2"/>
        <v>0</v>
      </c>
    </row>
    <row r="94" spans="1:19" ht="15.75">
      <c r="A94" s="20"/>
      <c r="B94" s="28"/>
      <c r="C94" s="20"/>
      <c r="D94" s="20"/>
      <c r="E94" s="20"/>
      <c r="F94" s="18"/>
      <c r="G94" s="20"/>
      <c r="H94" s="20"/>
      <c r="I94" s="20"/>
      <c r="J94" s="20"/>
      <c r="K94" s="27"/>
      <c r="L94" s="40"/>
      <c r="M94" s="41"/>
      <c r="N94" s="41"/>
      <c r="O94" s="41"/>
      <c r="P94" s="41"/>
      <c r="Q94" s="41"/>
      <c r="R94" s="41"/>
      <c r="S94" s="55">
        <f t="shared" si="2"/>
        <v>0</v>
      </c>
    </row>
    <row r="95" spans="1:19" ht="15.75">
      <c r="A95" s="20"/>
      <c r="B95" s="28"/>
      <c r="C95" s="20"/>
      <c r="D95" s="20"/>
      <c r="E95" s="20"/>
      <c r="F95" s="18"/>
      <c r="G95" s="20"/>
      <c r="H95" s="20"/>
      <c r="I95" s="20"/>
      <c r="J95" s="20"/>
      <c r="K95" s="27"/>
      <c r="L95" s="40"/>
      <c r="M95" s="41"/>
      <c r="N95" s="41"/>
      <c r="O95" s="41"/>
      <c r="P95" s="41"/>
      <c r="Q95" s="41"/>
      <c r="R95" s="41"/>
      <c r="S95" s="55">
        <f t="shared" si="2"/>
        <v>0</v>
      </c>
    </row>
    <row r="96" spans="1:19" ht="15.75">
      <c r="A96" s="20"/>
      <c r="B96" s="28"/>
      <c r="C96" s="20"/>
      <c r="D96" s="20"/>
      <c r="E96" s="20"/>
      <c r="F96" s="18"/>
      <c r="G96" s="20"/>
      <c r="H96" s="20"/>
      <c r="I96" s="20"/>
      <c r="J96" s="20"/>
      <c r="K96" s="27"/>
      <c r="L96" s="40"/>
      <c r="M96" s="41"/>
      <c r="N96" s="41"/>
      <c r="O96" s="41"/>
      <c r="P96" s="41"/>
      <c r="Q96" s="41"/>
      <c r="R96" s="41"/>
      <c r="S96" s="55">
        <f t="shared" si="2"/>
        <v>0</v>
      </c>
    </row>
    <row r="97" spans="1:19" ht="15.75">
      <c r="A97" s="20"/>
      <c r="B97" s="28"/>
      <c r="C97" s="20"/>
      <c r="D97" s="20"/>
      <c r="E97" s="20"/>
      <c r="F97" s="18"/>
      <c r="G97" s="20"/>
      <c r="H97" s="20"/>
      <c r="I97" s="20"/>
      <c r="J97" s="20"/>
      <c r="K97" s="27"/>
      <c r="L97" s="40"/>
      <c r="M97" s="41"/>
      <c r="N97" s="41"/>
      <c r="O97" s="41"/>
      <c r="P97" s="41"/>
      <c r="Q97" s="41"/>
      <c r="R97" s="41"/>
      <c r="S97" s="55">
        <f t="shared" si="2"/>
        <v>0</v>
      </c>
    </row>
    <row r="98" spans="1:19" ht="15.75">
      <c r="A98" s="20"/>
      <c r="B98" s="28"/>
      <c r="C98" s="20"/>
      <c r="D98" s="20"/>
      <c r="E98" s="20"/>
      <c r="F98" s="18"/>
      <c r="G98" s="20"/>
      <c r="H98" s="20"/>
      <c r="I98" s="20"/>
      <c r="J98" s="20"/>
      <c r="K98" s="27"/>
      <c r="L98" s="40"/>
      <c r="M98" s="41"/>
      <c r="N98" s="41"/>
      <c r="O98" s="41"/>
      <c r="P98" s="41"/>
      <c r="Q98" s="41"/>
      <c r="R98" s="41"/>
      <c r="S98" s="55">
        <f t="shared" si="2"/>
        <v>0</v>
      </c>
    </row>
    <row r="99" spans="1:19" ht="15.75">
      <c r="A99" s="20"/>
      <c r="B99" s="28"/>
      <c r="C99" s="20"/>
      <c r="D99" s="20"/>
      <c r="E99" s="20"/>
      <c r="F99" s="18"/>
      <c r="G99" s="20"/>
      <c r="H99" s="20"/>
      <c r="I99" s="20"/>
      <c r="J99" s="20"/>
      <c r="K99" s="27"/>
      <c r="L99" s="40"/>
      <c r="M99" s="41"/>
      <c r="N99" s="41"/>
      <c r="O99" s="41"/>
      <c r="P99" s="41"/>
      <c r="Q99" s="41"/>
      <c r="R99" s="41"/>
      <c r="S99" s="55">
        <f t="shared" si="2"/>
        <v>0</v>
      </c>
    </row>
    <row r="100" spans="1:19" ht="15.75">
      <c r="A100" s="20"/>
      <c r="B100" s="28"/>
      <c r="C100" s="20"/>
      <c r="D100" s="20"/>
      <c r="E100" s="20"/>
      <c r="F100" s="18"/>
      <c r="G100" s="20"/>
      <c r="H100" s="20"/>
      <c r="I100" s="20"/>
      <c r="J100" s="20"/>
      <c r="K100" s="27"/>
      <c r="L100" s="40"/>
      <c r="M100" s="41"/>
      <c r="N100" s="41"/>
      <c r="O100" s="41"/>
      <c r="P100" s="41"/>
      <c r="Q100" s="41"/>
      <c r="R100" s="41"/>
      <c r="S100" s="55">
        <f t="shared" si="2"/>
        <v>0</v>
      </c>
    </row>
    <row r="101" spans="1:19" ht="15.75">
      <c r="A101" s="20"/>
      <c r="B101" s="28"/>
      <c r="C101" s="20"/>
      <c r="D101" s="20"/>
      <c r="E101" s="20"/>
      <c r="F101" s="18"/>
      <c r="G101" s="20"/>
      <c r="H101" s="20"/>
      <c r="I101" s="20"/>
      <c r="J101" s="20"/>
      <c r="K101" s="27"/>
      <c r="L101" s="40"/>
      <c r="M101" s="41"/>
      <c r="N101" s="41"/>
      <c r="O101" s="41"/>
      <c r="P101" s="41"/>
      <c r="Q101" s="41"/>
      <c r="R101" s="41"/>
      <c r="S101" s="55">
        <f t="shared" si="2"/>
        <v>0</v>
      </c>
    </row>
    <row r="102" spans="1:19" ht="15.75">
      <c r="A102" s="20"/>
      <c r="B102" s="28"/>
      <c r="C102" s="20"/>
      <c r="D102" s="20"/>
      <c r="E102" s="20"/>
      <c r="F102" s="18"/>
      <c r="G102" s="20"/>
      <c r="H102" s="20"/>
      <c r="I102" s="20"/>
      <c r="J102" s="20"/>
      <c r="K102" s="27"/>
      <c r="L102" s="40"/>
      <c r="M102" s="41"/>
      <c r="N102" s="41"/>
      <c r="O102" s="41"/>
      <c r="P102" s="41"/>
      <c r="Q102" s="41"/>
      <c r="R102" s="41"/>
      <c r="S102" s="55">
        <f t="shared" si="2"/>
        <v>0</v>
      </c>
    </row>
    <row r="103" spans="1:19" ht="15.75">
      <c r="A103" s="20"/>
      <c r="B103" s="28"/>
      <c r="C103" s="20"/>
      <c r="D103" s="20"/>
      <c r="E103" s="20"/>
      <c r="F103" s="18"/>
      <c r="G103" s="20"/>
      <c r="H103" s="20"/>
      <c r="I103" s="20"/>
      <c r="J103" s="20"/>
      <c r="K103" s="27"/>
      <c r="L103" s="40"/>
      <c r="M103" s="41"/>
      <c r="N103" s="41"/>
      <c r="O103" s="41"/>
      <c r="P103" s="41"/>
      <c r="Q103" s="41"/>
      <c r="R103" s="41"/>
      <c r="S103" s="55">
        <f t="shared" si="2"/>
        <v>0</v>
      </c>
    </row>
    <row r="104" spans="1:19" ht="15.75">
      <c r="A104" s="20"/>
      <c r="B104" s="28"/>
      <c r="C104" s="20"/>
      <c r="D104" s="20"/>
      <c r="E104" s="20"/>
      <c r="F104" s="18"/>
      <c r="G104" s="20"/>
      <c r="H104" s="20"/>
      <c r="I104" s="20"/>
      <c r="J104" s="20"/>
      <c r="K104" s="27"/>
      <c r="L104" s="40"/>
      <c r="M104" s="41"/>
      <c r="N104" s="41"/>
      <c r="O104" s="41"/>
      <c r="P104" s="41"/>
      <c r="Q104" s="41"/>
      <c r="R104" s="41"/>
      <c r="S104" s="55">
        <f t="shared" si="2"/>
        <v>0</v>
      </c>
    </row>
    <row r="105" spans="1:19" ht="15.75">
      <c r="A105" s="20"/>
      <c r="B105" s="28"/>
      <c r="C105" s="20"/>
      <c r="D105" s="20"/>
      <c r="E105" s="20"/>
      <c r="F105" s="18"/>
      <c r="G105" s="20"/>
      <c r="H105" s="20"/>
      <c r="I105" s="20"/>
      <c r="J105" s="20"/>
      <c r="K105" s="27"/>
      <c r="L105" s="40"/>
      <c r="M105" s="41"/>
      <c r="N105" s="41"/>
      <c r="O105" s="41"/>
      <c r="P105" s="41"/>
      <c r="Q105" s="41"/>
      <c r="R105" s="41"/>
      <c r="S105" s="55">
        <f t="shared" si="2"/>
        <v>0</v>
      </c>
    </row>
    <row r="106" spans="1:19" ht="15.75">
      <c r="A106" s="20"/>
      <c r="B106" s="28"/>
      <c r="C106" s="20"/>
      <c r="D106" s="20"/>
      <c r="E106" s="20"/>
      <c r="F106" s="18"/>
      <c r="G106" s="20"/>
      <c r="H106" s="20"/>
      <c r="I106" s="20"/>
      <c r="J106" s="20"/>
      <c r="K106" s="27"/>
      <c r="L106" s="40"/>
      <c r="M106" s="41"/>
      <c r="N106" s="41"/>
      <c r="O106" s="41"/>
      <c r="P106" s="41"/>
      <c r="Q106" s="41"/>
      <c r="R106" s="41"/>
      <c r="S106" s="55">
        <f t="shared" si="2"/>
        <v>0</v>
      </c>
    </row>
    <row r="107" spans="1:19" ht="15.75">
      <c r="A107" s="20"/>
      <c r="B107" s="28"/>
      <c r="C107" s="20"/>
      <c r="D107" s="20"/>
      <c r="E107" s="20"/>
      <c r="F107" s="18"/>
      <c r="G107" s="20"/>
      <c r="H107" s="20"/>
      <c r="I107" s="20"/>
      <c r="J107" s="20"/>
      <c r="K107" s="27"/>
      <c r="L107" s="40"/>
      <c r="M107" s="41"/>
      <c r="N107" s="41"/>
      <c r="O107" s="41"/>
      <c r="P107" s="41"/>
      <c r="Q107" s="41"/>
      <c r="R107" s="41"/>
      <c r="S107" s="55">
        <f t="shared" si="2"/>
        <v>0</v>
      </c>
    </row>
    <row r="108" spans="1:19" ht="15.75">
      <c r="A108" s="20"/>
      <c r="B108" s="28"/>
      <c r="C108" s="20"/>
      <c r="D108" s="20"/>
      <c r="E108" s="20"/>
      <c r="F108" s="18"/>
      <c r="G108" s="20"/>
      <c r="H108" s="20"/>
      <c r="I108" s="20"/>
      <c r="J108" s="20"/>
      <c r="K108" s="27"/>
      <c r="L108" s="40"/>
      <c r="M108" s="41"/>
      <c r="N108" s="41"/>
      <c r="O108" s="41"/>
      <c r="P108" s="41"/>
      <c r="Q108" s="41"/>
      <c r="R108" s="41"/>
      <c r="S108" s="55">
        <f t="shared" si="2"/>
        <v>0</v>
      </c>
    </row>
    <row r="109" spans="1:19" ht="15.75">
      <c r="A109" s="20"/>
      <c r="B109" s="28"/>
      <c r="C109" s="20"/>
      <c r="D109" s="20"/>
      <c r="E109" s="20"/>
      <c r="F109" s="18"/>
      <c r="G109" s="20"/>
      <c r="H109" s="20"/>
      <c r="I109" s="20"/>
      <c r="J109" s="20"/>
      <c r="K109" s="27"/>
      <c r="L109" s="40"/>
      <c r="M109" s="41"/>
      <c r="N109" s="41"/>
      <c r="O109" s="41"/>
      <c r="P109" s="41"/>
      <c r="Q109" s="41"/>
      <c r="R109" s="41"/>
      <c r="S109" s="55">
        <f t="shared" si="2"/>
        <v>0</v>
      </c>
    </row>
    <row r="110" spans="1:19" ht="15.75">
      <c r="A110" s="20"/>
      <c r="B110" s="28"/>
      <c r="C110" s="20"/>
      <c r="D110" s="20"/>
      <c r="E110" s="20"/>
      <c r="F110" s="18"/>
      <c r="G110" s="20"/>
      <c r="H110" s="20"/>
      <c r="I110" s="20"/>
      <c r="J110" s="20"/>
      <c r="K110" s="27"/>
      <c r="L110" s="40"/>
      <c r="M110" s="41"/>
      <c r="N110" s="41"/>
      <c r="O110" s="41"/>
      <c r="P110" s="41"/>
      <c r="Q110" s="41"/>
      <c r="R110" s="41"/>
      <c r="S110" s="55">
        <f t="shared" si="2"/>
        <v>0</v>
      </c>
    </row>
    <row r="111" spans="1:19" ht="15.75">
      <c r="A111" s="20"/>
      <c r="B111" s="28"/>
      <c r="C111" s="20"/>
      <c r="D111" s="20"/>
      <c r="E111" s="20"/>
      <c r="F111" s="18"/>
      <c r="G111" s="20"/>
      <c r="H111" s="20"/>
      <c r="I111" s="20"/>
      <c r="J111" s="20"/>
      <c r="K111" s="27"/>
      <c r="L111" s="40"/>
      <c r="M111" s="41"/>
      <c r="N111" s="41"/>
      <c r="O111" s="41"/>
      <c r="P111" s="41"/>
      <c r="Q111" s="41"/>
      <c r="R111" s="41"/>
      <c r="S111" s="55">
        <f t="shared" si="2"/>
        <v>0</v>
      </c>
    </row>
    <row r="112" spans="1:19" ht="15.75">
      <c r="A112" s="20"/>
      <c r="B112" s="20"/>
      <c r="C112" s="20"/>
      <c r="D112" s="20"/>
      <c r="E112" s="20"/>
      <c r="F112" s="18"/>
      <c r="G112" s="20"/>
      <c r="H112" s="20"/>
      <c r="I112" s="20"/>
      <c r="J112" s="20"/>
      <c r="K112" s="27"/>
      <c r="L112" s="40"/>
      <c r="M112" s="41"/>
      <c r="N112" s="41"/>
      <c r="O112" s="41"/>
      <c r="P112" s="41"/>
      <c r="Q112" s="41"/>
      <c r="R112" s="41"/>
      <c r="S112" s="55">
        <f t="shared" si="2"/>
        <v>0</v>
      </c>
    </row>
    <row r="113" spans="2:19" ht="15.75">
      <c r="B113" s="20"/>
      <c r="C113" s="20"/>
      <c r="D113" s="20"/>
      <c r="E113" s="20"/>
      <c r="F113" s="18"/>
      <c r="G113" s="20"/>
      <c r="H113" s="20"/>
      <c r="I113" s="20"/>
      <c r="J113" s="20"/>
      <c r="K113" s="33"/>
      <c r="L113" s="51">
        <f t="shared" ref="L113:R113" si="3">SUM(L3:L112)</f>
        <v>0.52152777777777781</v>
      </c>
      <c r="M113" s="50">
        <f t="shared" si="3"/>
        <v>0</v>
      </c>
      <c r="N113" s="50">
        <f t="shared" si="3"/>
        <v>0</v>
      </c>
      <c r="O113" s="50">
        <f t="shared" si="3"/>
        <v>0</v>
      </c>
      <c r="P113" s="50">
        <f t="shared" si="3"/>
        <v>0.53125</v>
      </c>
      <c r="Q113" s="50">
        <f t="shared" si="3"/>
        <v>0</v>
      </c>
      <c r="R113" s="50">
        <f t="shared" si="3"/>
        <v>0</v>
      </c>
      <c r="S113" s="50">
        <f t="shared" si="2"/>
        <v>1.0527777777777778</v>
      </c>
    </row>
  </sheetData>
  <autoFilter ref="A2:S113">
    <sortState ref="A3:S113">
      <sortCondition ref="B2:B113"/>
    </sortState>
  </autoFilter>
  <mergeCells count="1">
    <mergeCell ref="G1:J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2"/>
  <sheetViews>
    <sheetView tabSelected="1" zoomScale="82" zoomScaleNormal="82" workbookViewId="0">
      <pane xSplit="2" ySplit="2" topLeftCell="F3" activePane="bottomRight" state="frozen"/>
      <selection pane="topRight" activeCell="B1" sqref="B1"/>
      <selection pane="bottomLeft" activeCell="A3" sqref="A3"/>
      <selection pane="bottomRight" activeCell="S3" sqref="S3:S60"/>
    </sheetView>
  </sheetViews>
  <sheetFormatPr defaultRowHeight="15"/>
  <cols>
    <col min="1" max="1" width="6.140625" bestFit="1" customWidth="1"/>
    <col min="2" max="2" width="10.85546875" bestFit="1" customWidth="1"/>
    <col min="3" max="3" width="10.85546875" customWidth="1"/>
    <col min="4" max="4" width="11.7109375" customWidth="1"/>
    <col min="5" max="5" width="8" customWidth="1"/>
    <col min="6" max="6" width="78.28515625" style="5" customWidth="1"/>
    <col min="7" max="7" width="4.7109375" customWidth="1"/>
    <col min="8" max="8" width="10.5703125" customWidth="1"/>
    <col min="9" max="9" width="7.42578125" customWidth="1"/>
    <col min="10" max="10" width="5.42578125" customWidth="1"/>
    <col min="11" max="11" width="7.42578125" customWidth="1"/>
    <col min="12" max="12" width="9.5703125" style="43" bestFit="1" customWidth="1"/>
    <col min="13" max="13" width="10.85546875" style="43" bestFit="1" customWidth="1"/>
    <col min="14" max="15" width="9.5703125" style="43" bestFit="1" customWidth="1"/>
    <col min="16" max="16" width="10.85546875" style="43" bestFit="1" customWidth="1"/>
    <col min="17" max="18" width="9.5703125" style="43" bestFit="1" customWidth="1"/>
    <col min="19" max="19" width="10.85546875" style="59" bestFit="1" customWidth="1"/>
    <col min="20" max="20" width="2.85546875" style="4" bestFit="1" customWidth="1"/>
    <col min="21" max="21" width="44.85546875" style="5" customWidth="1"/>
    <col min="22" max="22" width="15.140625" style="46" customWidth="1"/>
    <col min="23" max="23" width="14.5703125" style="46" customWidth="1"/>
  </cols>
  <sheetData>
    <row r="1" spans="1:21" ht="19.5" thickBot="1">
      <c r="A1" s="1"/>
      <c r="B1" s="2"/>
      <c r="C1" s="3"/>
      <c r="D1" s="3"/>
      <c r="E1" s="3"/>
      <c r="F1" s="44"/>
      <c r="G1" s="63" t="s">
        <v>0</v>
      </c>
      <c r="H1" s="64"/>
      <c r="I1" s="64"/>
      <c r="J1" s="65"/>
      <c r="K1" s="52"/>
      <c r="L1" s="34"/>
      <c r="M1" s="35"/>
      <c r="N1" s="36"/>
      <c r="O1" s="36"/>
      <c r="P1" s="36"/>
      <c r="Q1" s="36"/>
      <c r="R1" s="36"/>
      <c r="S1" s="57"/>
      <c r="U1" s="66"/>
    </row>
    <row r="2" spans="1:21" s="14" customFormat="1" ht="141.6" customHeight="1" thickBot="1">
      <c r="A2" s="6" t="s">
        <v>1</v>
      </c>
      <c r="B2" s="7" t="s">
        <v>2</v>
      </c>
      <c r="C2" s="49" t="s">
        <v>3</v>
      </c>
      <c r="D2" s="49" t="s">
        <v>4</v>
      </c>
      <c r="E2" s="8" t="s">
        <v>59</v>
      </c>
      <c r="F2" s="45" t="s">
        <v>5</v>
      </c>
      <c r="G2" s="9" t="s">
        <v>6</v>
      </c>
      <c r="H2" s="10" t="s">
        <v>7</v>
      </c>
      <c r="I2" s="10" t="s">
        <v>8</v>
      </c>
      <c r="J2" s="11" t="s">
        <v>9</v>
      </c>
      <c r="K2" s="12" t="s">
        <v>10</v>
      </c>
      <c r="L2" s="37" t="s">
        <v>11</v>
      </c>
      <c r="M2" s="38" t="s">
        <v>12</v>
      </c>
      <c r="N2" s="39" t="s">
        <v>13</v>
      </c>
      <c r="O2" s="39" t="s">
        <v>14</v>
      </c>
      <c r="P2" s="39" t="s">
        <v>15</v>
      </c>
      <c r="Q2" s="39" t="s">
        <v>16</v>
      </c>
      <c r="R2" s="39" t="s">
        <v>17</v>
      </c>
      <c r="S2" s="58" t="s">
        <v>18</v>
      </c>
      <c r="T2" s="13"/>
      <c r="U2" s="56" t="s">
        <v>57</v>
      </c>
    </row>
    <row r="3" spans="1:21" s="14" customFormat="1">
      <c r="A3" s="67" t="s">
        <v>163</v>
      </c>
      <c r="B3" s="68">
        <v>43969</v>
      </c>
      <c r="C3" s="67">
        <v>29998</v>
      </c>
      <c r="D3" s="67"/>
      <c r="E3" s="67">
        <v>0</v>
      </c>
      <c r="F3" s="67" t="s">
        <v>164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9">
        <v>6.9444444444444441E-3</v>
      </c>
      <c r="S3" s="78">
        <f t="shared" ref="S3:S16" si="0">SUM(L3:R3)</f>
        <v>6.9444444444444441E-3</v>
      </c>
      <c r="T3" s="13"/>
      <c r="U3" s="17" t="s">
        <v>19</v>
      </c>
    </row>
    <row r="4" spans="1:21" s="14" customFormat="1" ht="60">
      <c r="A4" s="67" t="s">
        <v>163</v>
      </c>
      <c r="B4" s="68">
        <v>43969</v>
      </c>
      <c r="C4" s="67">
        <v>29998</v>
      </c>
      <c r="D4" s="67"/>
      <c r="E4" s="67">
        <v>0</v>
      </c>
      <c r="F4" s="67" t="s">
        <v>165</v>
      </c>
      <c r="G4" s="67"/>
      <c r="H4" s="67"/>
      <c r="I4" s="67"/>
      <c r="J4" s="67"/>
      <c r="K4" s="67"/>
      <c r="L4" s="67"/>
      <c r="M4" s="67"/>
      <c r="N4" s="67"/>
      <c r="O4" s="67"/>
      <c r="P4" s="69">
        <v>2.0833333333333332E-2</v>
      </c>
      <c r="Q4" s="67"/>
      <c r="R4" s="67"/>
      <c r="S4" s="78">
        <f t="shared" si="0"/>
        <v>2.0833333333333332E-2</v>
      </c>
      <c r="T4" s="24">
        <v>1</v>
      </c>
      <c r="U4" s="5" t="s">
        <v>20</v>
      </c>
    </row>
    <row r="5" spans="1:21" s="14" customFormat="1" ht="30">
      <c r="A5" s="67" t="s">
        <v>163</v>
      </c>
      <c r="B5" s="68">
        <v>43969</v>
      </c>
      <c r="C5" s="67">
        <v>99999</v>
      </c>
      <c r="D5" s="67"/>
      <c r="E5" s="67">
        <v>0</v>
      </c>
      <c r="F5" s="67" t="s">
        <v>166</v>
      </c>
      <c r="G5" s="67"/>
      <c r="H5" s="67"/>
      <c r="I5" s="67"/>
      <c r="J5" s="67">
        <v>2</v>
      </c>
      <c r="K5" s="67"/>
      <c r="L5" s="69">
        <v>1.0416666666666666E-2</v>
      </c>
      <c r="M5" s="67"/>
      <c r="N5" s="67"/>
      <c r="O5" s="67"/>
      <c r="P5" s="69">
        <v>1.0416666666666666E-2</v>
      </c>
      <c r="Q5" s="67"/>
      <c r="R5" s="67"/>
      <c r="S5" s="78">
        <f t="shared" si="0"/>
        <v>2.0833333333333332E-2</v>
      </c>
      <c r="T5" s="4">
        <f t="shared" ref="T5:T16" si="1">T4+1</f>
        <v>2</v>
      </c>
      <c r="U5" s="5" t="s">
        <v>21</v>
      </c>
    </row>
    <row r="6" spans="1:21" ht="75">
      <c r="A6" s="67" t="s">
        <v>163</v>
      </c>
      <c r="B6" s="67" t="s">
        <v>206</v>
      </c>
      <c r="C6" s="67">
        <v>23235</v>
      </c>
      <c r="D6" s="67"/>
      <c r="E6" s="67">
        <v>0</v>
      </c>
      <c r="F6" s="70" t="s">
        <v>207</v>
      </c>
      <c r="G6" s="67"/>
      <c r="H6" s="71"/>
      <c r="I6" s="67"/>
      <c r="J6" s="67">
        <v>13</v>
      </c>
      <c r="K6" s="67"/>
      <c r="L6" s="69">
        <v>2.0833333333333332E-2</v>
      </c>
      <c r="M6" s="69">
        <v>2.0833333333333332E-2</v>
      </c>
      <c r="N6" s="69">
        <v>1.0416666666666666E-2</v>
      </c>
      <c r="O6" s="67"/>
      <c r="P6" s="69">
        <v>2.0833333333333332E-2</v>
      </c>
      <c r="Q6" s="67"/>
      <c r="R6" s="67"/>
      <c r="S6" s="78">
        <f t="shared" si="0"/>
        <v>7.2916666666666657E-2</v>
      </c>
      <c r="T6" s="4">
        <f t="shared" si="1"/>
        <v>3</v>
      </c>
      <c r="U6" s="5" t="s">
        <v>22</v>
      </c>
    </row>
    <row r="7" spans="1:21" ht="30">
      <c r="A7" s="67" t="s">
        <v>163</v>
      </c>
      <c r="B7" s="68">
        <v>43969</v>
      </c>
      <c r="C7" s="67">
        <v>29998</v>
      </c>
      <c r="D7" s="67"/>
      <c r="E7" s="67">
        <v>0</v>
      </c>
      <c r="F7" s="67" t="s">
        <v>167</v>
      </c>
      <c r="G7" s="67"/>
      <c r="H7" s="67"/>
      <c r="I7" s="67"/>
      <c r="J7" s="67"/>
      <c r="K7" s="67"/>
      <c r="L7" s="67"/>
      <c r="M7" s="67"/>
      <c r="N7" s="67"/>
      <c r="O7" s="67"/>
      <c r="P7" s="69">
        <v>1.3888888888888888E-2</v>
      </c>
      <c r="Q7" s="67"/>
      <c r="R7" s="67"/>
      <c r="S7" s="78">
        <f t="shared" si="0"/>
        <v>1.3888888888888888E-2</v>
      </c>
      <c r="T7" s="4">
        <f t="shared" si="1"/>
        <v>4</v>
      </c>
      <c r="U7" s="5" t="s">
        <v>23</v>
      </c>
    </row>
    <row r="8" spans="1:21" ht="30">
      <c r="A8" s="67" t="s">
        <v>163</v>
      </c>
      <c r="B8" s="68">
        <v>43969</v>
      </c>
      <c r="C8" s="67">
        <v>29998</v>
      </c>
      <c r="D8" s="67"/>
      <c r="E8" s="67">
        <v>0</v>
      </c>
      <c r="F8" s="67" t="s">
        <v>168</v>
      </c>
      <c r="G8" s="67"/>
      <c r="H8" s="67"/>
      <c r="I8" s="67"/>
      <c r="J8" s="67"/>
      <c r="K8" s="67"/>
      <c r="L8" s="67"/>
      <c r="M8" s="67"/>
      <c r="N8" s="67"/>
      <c r="O8" s="67"/>
      <c r="P8" s="69">
        <v>1.3888888888888888E-2</v>
      </c>
      <c r="Q8" s="67"/>
      <c r="R8" s="67"/>
      <c r="S8" s="78">
        <f t="shared" si="0"/>
        <v>1.3888888888888888E-2</v>
      </c>
      <c r="T8" s="4">
        <f t="shared" si="1"/>
        <v>5</v>
      </c>
      <c r="U8" s="5" t="s">
        <v>24</v>
      </c>
    </row>
    <row r="9" spans="1:21" ht="30">
      <c r="A9" s="67" t="s">
        <v>163</v>
      </c>
      <c r="B9" s="68">
        <v>43969</v>
      </c>
      <c r="C9" s="67">
        <v>23434</v>
      </c>
      <c r="D9" s="67"/>
      <c r="E9" s="67">
        <v>0</v>
      </c>
      <c r="F9" s="67" t="s">
        <v>169</v>
      </c>
      <c r="G9" s="67"/>
      <c r="H9" s="67"/>
      <c r="I9" s="67"/>
      <c r="J9" s="67">
        <v>2</v>
      </c>
      <c r="K9" s="67"/>
      <c r="L9" s="67"/>
      <c r="M9" s="69">
        <v>2.0833333333333332E-2</v>
      </c>
      <c r="N9" s="67"/>
      <c r="O9" s="67"/>
      <c r="P9" s="69">
        <v>1.0416666666666666E-2</v>
      </c>
      <c r="Q9" s="67"/>
      <c r="R9" s="67"/>
      <c r="S9" s="78">
        <f t="shared" si="0"/>
        <v>3.125E-2</v>
      </c>
      <c r="T9" s="4">
        <f t="shared" si="1"/>
        <v>6</v>
      </c>
      <c r="U9" s="5" t="s">
        <v>25</v>
      </c>
    </row>
    <row r="10" spans="1:21" ht="45">
      <c r="A10" s="67" t="s">
        <v>163</v>
      </c>
      <c r="B10" s="68">
        <v>43969</v>
      </c>
      <c r="C10" s="67">
        <v>22485</v>
      </c>
      <c r="D10" s="67"/>
      <c r="E10" s="67">
        <v>0</v>
      </c>
      <c r="F10" s="67" t="s">
        <v>170</v>
      </c>
      <c r="G10" s="67"/>
      <c r="H10" s="67"/>
      <c r="I10" s="67"/>
      <c r="J10" s="67"/>
      <c r="K10" s="67"/>
      <c r="L10" s="67"/>
      <c r="M10" s="67"/>
      <c r="N10" s="69">
        <v>3.472222222222222E-3</v>
      </c>
      <c r="O10" s="67"/>
      <c r="P10" s="69">
        <v>1.3888888888888888E-2</v>
      </c>
      <c r="Q10" s="67"/>
      <c r="R10" s="67"/>
      <c r="S10" s="78">
        <f t="shared" si="0"/>
        <v>1.7361111111111112E-2</v>
      </c>
      <c r="T10" s="4">
        <f t="shared" si="1"/>
        <v>7</v>
      </c>
      <c r="U10" s="5" t="s">
        <v>26</v>
      </c>
    </row>
    <row r="11" spans="1:21">
      <c r="A11" s="67" t="s">
        <v>163</v>
      </c>
      <c r="B11" s="68">
        <v>43969</v>
      </c>
      <c r="C11" s="67">
        <v>20705</v>
      </c>
      <c r="D11" s="67" t="s">
        <v>171</v>
      </c>
      <c r="E11" s="67">
        <v>0</v>
      </c>
      <c r="F11" s="67" t="s">
        <v>172</v>
      </c>
      <c r="G11" s="67"/>
      <c r="H11" s="67"/>
      <c r="I11" s="67"/>
      <c r="J11" s="67">
        <v>2</v>
      </c>
      <c r="K11" s="67"/>
      <c r="L11" s="69">
        <v>1.0416666666666666E-2</v>
      </c>
      <c r="M11" s="69">
        <v>1.0416666666666666E-2</v>
      </c>
      <c r="N11" s="67"/>
      <c r="O11" s="67"/>
      <c r="P11" s="69">
        <v>2.4305555555555556E-2</v>
      </c>
      <c r="Q11" s="67"/>
      <c r="R11" s="67"/>
      <c r="S11" s="78">
        <f t="shared" si="0"/>
        <v>4.5138888888888888E-2</v>
      </c>
      <c r="T11" s="4">
        <f t="shared" si="1"/>
        <v>8</v>
      </c>
      <c r="U11" s="29" t="s">
        <v>27</v>
      </c>
    </row>
    <row r="12" spans="1:21">
      <c r="A12" s="67" t="s">
        <v>163</v>
      </c>
      <c r="B12" s="68">
        <v>43969</v>
      </c>
      <c r="C12" s="67">
        <v>20105</v>
      </c>
      <c r="D12" s="67"/>
      <c r="E12" s="67">
        <v>0</v>
      </c>
      <c r="F12" s="67" t="s">
        <v>173</v>
      </c>
      <c r="G12" s="67"/>
      <c r="H12" s="67"/>
      <c r="I12" s="67"/>
      <c r="J12" s="67">
        <v>7</v>
      </c>
      <c r="K12" s="67"/>
      <c r="L12" s="69">
        <v>1.3888888888888888E-2</v>
      </c>
      <c r="M12" s="69">
        <v>2.0833333333333332E-2</v>
      </c>
      <c r="N12" s="69">
        <v>3.472222222222222E-3</v>
      </c>
      <c r="O12" s="67"/>
      <c r="P12" s="69">
        <v>1.0416666666666666E-2</v>
      </c>
      <c r="Q12" s="67"/>
      <c r="R12" s="67"/>
      <c r="S12" s="78">
        <f t="shared" si="0"/>
        <v>4.8611111111111112E-2</v>
      </c>
      <c r="T12" s="4">
        <f t="shared" si="1"/>
        <v>9</v>
      </c>
      <c r="U12" s="30" t="s">
        <v>28</v>
      </c>
    </row>
    <row r="13" spans="1:21" ht="45">
      <c r="A13" s="67" t="s">
        <v>163</v>
      </c>
      <c r="B13" s="68">
        <v>43969</v>
      </c>
      <c r="C13" s="67">
        <v>21915</v>
      </c>
      <c r="D13" s="67"/>
      <c r="E13" s="67">
        <v>0</v>
      </c>
      <c r="F13" s="67" t="s">
        <v>174</v>
      </c>
      <c r="G13" s="67"/>
      <c r="H13" s="67"/>
      <c r="I13" s="67"/>
      <c r="J13" s="67">
        <v>1</v>
      </c>
      <c r="K13" s="67"/>
      <c r="L13" s="69">
        <v>1.0416666666666666E-2</v>
      </c>
      <c r="M13" s="69">
        <v>1.0416666666666666E-2</v>
      </c>
      <c r="N13" s="67"/>
      <c r="O13" s="67"/>
      <c r="P13" s="67"/>
      <c r="Q13" s="67"/>
      <c r="R13" s="67"/>
      <c r="S13" s="78">
        <f t="shared" si="0"/>
        <v>2.0833333333333332E-2</v>
      </c>
      <c r="T13" s="4">
        <f t="shared" si="1"/>
        <v>10</v>
      </c>
      <c r="U13" s="5" t="s">
        <v>29</v>
      </c>
    </row>
    <row r="14" spans="1:21" ht="30">
      <c r="A14" s="67" t="s">
        <v>163</v>
      </c>
      <c r="B14" s="68">
        <v>43969</v>
      </c>
      <c r="C14" s="67">
        <v>20875</v>
      </c>
      <c r="D14" s="67"/>
      <c r="E14" s="67">
        <v>0</v>
      </c>
      <c r="F14" s="67" t="s">
        <v>174</v>
      </c>
      <c r="G14" s="67"/>
      <c r="H14" s="67"/>
      <c r="I14" s="67"/>
      <c r="J14" s="67">
        <v>1</v>
      </c>
      <c r="K14" s="67"/>
      <c r="L14" s="69">
        <v>1.0416666666666666E-2</v>
      </c>
      <c r="M14" s="69">
        <v>1.0416666666666666E-2</v>
      </c>
      <c r="N14" s="67"/>
      <c r="O14" s="67"/>
      <c r="P14" s="67"/>
      <c r="Q14" s="67"/>
      <c r="R14" s="67"/>
      <c r="S14" s="78">
        <f t="shared" si="0"/>
        <v>2.0833333333333332E-2</v>
      </c>
      <c r="T14" s="4">
        <f t="shared" si="1"/>
        <v>11</v>
      </c>
      <c r="U14" s="5" t="s">
        <v>30</v>
      </c>
    </row>
    <row r="15" spans="1:21" ht="60">
      <c r="A15" s="67" t="s">
        <v>163</v>
      </c>
      <c r="B15" s="68">
        <v>43970</v>
      </c>
      <c r="C15" s="67">
        <v>29998</v>
      </c>
      <c r="D15" s="67"/>
      <c r="E15" s="67">
        <v>1</v>
      </c>
      <c r="F15" s="67" t="s">
        <v>175</v>
      </c>
      <c r="G15" s="67"/>
      <c r="H15" s="67"/>
      <c r="I15" s="67"/>
      <c r="J15" s="67"/>
      <c r="K15" s="67"/>
      <c r="L15" s="67"/>
      <c r="M15" s="67"/>
      <c r="N15" s="67"/>
      <c r="O15" s="67"/>
      <c r="P15" s="69">
        <v>2.7777777777777776E-2</v>
      </c>
      <c r="Q15" s="67"/>
      <c r="R15" s="67"/>
      <c r="S15" s="78">
        <f t="shared" si="0"/>
        <v>2.7777777777777776E-2</v>
      </c>
      <c r="T15" s="4">
        <f t="shared" si="1"/>
        <v>12</v>
      </c>
      <c r="U15" s="5" t="s">
        <v>31</v>
      </c>
    </row>
    <row r="16" spans="1:21" ht="30">
      <c r="A16" s="67" t="s">
        <v>163</v>
      </c>
      <c r="B16" s="68">
        <v>43970</v>
      </c>
      <c r="C16" s="67">
        <v>29998</v>
      </c>
      <c r="D16" s="67"/>
      <c r="E16" s="67">
        <v>1</v>
      </c>
      <c r="F16" s="67" t="s">
        <v>165</v>
      </c>
      <c r="G16" s="67"/>
      <c r="H16" s="67"/>
      <c r="I16" s="67"/>
      <c r="J16" s="67"/>
      <c r="K16" s="67"/>
      <c r="L16" s="67"/>
      <c r="M16" s="67"/>
      <c r="N16" s="67"/>
      <c r="O16" s="67"/>
      <c r="P16" s="69">
        <v>2.0833333333333332E-2</v>
      </c>
      <c r="Q16" s="67"/>
      <c r="R16" s="67"/>
      <c r="S16" s="78">
        <f t="shared" si="0"/>
        <v>2.0833333333333332E-2</v>
      </c>
      <c r="T16" s="4">
        <f t="shared" si="1"/>
        <v>13</v>
      </c>
      <c r="U16" s="5" t="s">
        <v>32</v>
      </c>
    </row>
    <row r="17" spans="1:21">
      <c r="A17" s="67" t="s">
        <v>163</v>
      </c>
      <c r="B17" s="68">
        <v>43970</v>
      </c>
      <c r="C17" s="67">
        <v>23235</v>
      </c>
      <c r="D17" s="67"/>
      <c r="E17" s="67">
        <v>1</v>
      </c>
      <c r="F17" s="67" t="s">
        <v>176</v>
      </c>
      <c r="G17" s="67"/>
      <c r="H17" s="67"/>
      <c r="I17" s="67"/>
      <c r="J17" s="67">
        <v>6</v>
      </c>
      <c r="K17" s="67"/>
      <c r="L17" s="69">
        <v>6.9444444444444441E-3</v>
      </c>
      <c r="M17" s="69">
        <v>6.9444444444444441E-3</v>
      </c>
      <c r="N17" s="69">
        <v>1.3888888888888888E-2</v>
      </c>
      <c r="O17" s="67"/>
      <c r="P17" s="69">
        <v>3.4722222222222224E-2</v>
      </c>
      <c r="Q17" s="67"/>
      <c r="R17" s="67"/>
      <c r="S17" s="78">
        <f>SUM(L17:R17)</f>
        <v>6.25E-2</v>
      </c>
    </row>
    <row r="18" spans="1:21">
      <c r="A18" s="67" t="s">
        <v>163</v>
      </c>
      <c r="B18" s="68">
        <v>43970</v>
      </c>
      <c r="C18" s="67">
        <v>24385</v>
      </c>
      <c r="D18" s="67" t="s">
        <v>171</v>
      </c>
      <c r="E18" s="67">
        <v>1</v>
      </c>
      <c r="F18" s="67" t="s">
        <v>177</v>
      </c>
      <c r="G18" s="67"/>
      <c r="H18" s="67"/>
      <c r="I18" s="67"/>
      <c r="J18" s="67">
        <v>1</v>
      </c>
      <c r="K18" s="67"/>
      <c r="L18" s="69">
        <v>3.472222222222222E-3</v>
      </c>
      <c r="M18" s="69">
        <v>6.9444444444444441E-3</v>
      </c>
      <c r="N18" s="67"/>
      <c r="O18" s="67"/>
      <c r="P18" s="69">
        <v>3.472222222222222E-3</v>
      </c>
      <c r="Q18" s="67"/>
      <c r="R18" s="67"/>
      <c r="S18" s="78">
        <f t="shared" ref="S18:S25" si="2">SUM(L18:R18)</f>
        <v>1.3888888888888888E-2</v>
      </c>
    </row>
    <row r="19" spans="1:21">
      <c r="A19" s="67" t="s">
        <v>163</v>
      </c>
      <c r="B19" s="68">
        <v>43970</v>
      </c>
      <c r="C19" s="67">
        <v>99999</v>
      </c>
      <c r="D19" s="67"/>
      <c r="E19" s="67">
        <v>1</v>
      </c>
      <c r="F19" s="67" t="s">
        <v>178</v>
      </c>
      <c r="G19" s="67"/>
      <c r="H19" s="67"/>
      <c r="I19" s="67"/>
      <c r="J19" s="67"/>
      <c r="K19" s="67"/>
      <c r="L19" s="67"/>
      <c r="M19" s="67"/>
      <c r="N19" s="67"/>
      <c r="O19" s="67"/>
      <c r="P19" s="69">
        <v>1.0416666666666666E-2</v>
      </c>
      <c r="Q19" s="67"/>
      <c r="R19" s="67"/>
      <c r="S19" s="78">
        <f t="shared" si="2"/>
        <v>1.0416666666666666E-2</v>
      </c>
      <c r="U19" s="31" t="s">
        <v>33</v>
      </c>
    </row>
    <row r="20" spans="1:21">
      <c r="A20" s="67" t="s">
        <v>163</v>
      </c>
      <c r="B20" s="68">
        <v>43970</v>
      </c>
      <c r="C20" s="67">
        <v>22325</v>
      </c>
      <c r="D20" s="67" t="s">
        <v>171</v>
      </c>
      <c r="E20" s="67">
        <v>1</v>
      </c>
      <c r="F20" s="67" t="s">
        <v>177</v>
      </c>
      <c r="G20" s="67"/>
      <c r="H20" s="67"/>
      <c r="I20" s="67"/>
      <c r="J20" s="67">
        <v>1</v>
      </c>
      <c r="K20" s="67"/>
      <c r="L20" s="69">
        <v>3.472222222222222E-3</v>
      </c>
      <c r="M20" s="69">
        <v>6.9444444444444441E-3</v>
      </c>
      <c r="N20" s="67"/>
      <c r="O20" s="67"/>
      <c r="P20" s="69">
        <v>1.0416666666666666E-2</v>
      </c>
      <c r="Q20" s="67"/>
      <c r="R20" s="67"/>
      <c r="S20" s="78">
        <f t="shared" si="2"/>
        <v>2.0833333333333332E-2</v>
      </c>
      <c r="U20" s="5" t="s">
        <v>34</v>
      </c>
    </row>
    <row r="21" spans="1:21">
      <c r="A21" s="67" t="s">
        <v>163</v>
      </c>
      <c r="B21" s="68">
        <v>43970</v>
      </c>
      <c r="C21" s="67">
        <v>23434</v>
      </c>
      <c r="D21" s="67"/>
      <c r="E21" s="67">
        <v>1</v>
      </c>
      <c r="F21" s="67" t="s">
        <v>179</v>
      </c>
      <c r="G21" s="67"/>
      <c r="H21" s="67"/>
      <c r="I21" s="67"/>
      <c r="J21" s="67">
        <v>1</v>
      </c>
      <c r="K21" s="67"/>
      <c r="L21" s="69">
        <v>6.9444444444444441E-3</v>
      </c>
      <c r="M21" s="69">
        <v>6.9444444444444441E-3</v>
      </c>
      <c r="N21" s="67"/>
      <c r="O21" s="67"/>
      <c r="P21" s="69">
        <v>6.9444444444444441E-3</v>
      </c>
      <c r="Q21" s="67"/>
      <c r="R21" s="67"/>
      <c r="S21" s="78">
        <f t="shared" si="2"/>
        <v>2.0833333333333332E-2</v>
      </c>
      <c r="U21" s="5" t="s">
        <v>35</v>
      </c>
    </row>
    <row r="22" spans="1:21">
      <c r="A22" s="67" t="s">
        <v>163</v>
      </c>
      <c r="B22" s="68">
        <v>43970</v>
      </c>
      <c r="C22" s="67">
        <v>29998</v>
      </c>
      <c r="D22" s="67" t="s">
        <v>171</v>
      </c>
      <c r="E22" s="67">
        <v>1</v>
      </c>
      <c r="F22" s="67" t="s">
        <v>180</v>
      </c>
      <c r="G22" s="67"/>
      <c r="H22" s="67"/>
      <c r="I22" s="67"/>
      <c r="J22" s="67">
        <v>1</v>
      </c>
      <c r="K22" s="67"/>
      <c r="L22" s="69">
        <v>6.9444444444444441E-3</v>
      </c>
      <c r="M22" s="69">
        <v>1.3888888888888888E-2</v>
      </c>
      <c r="N22" s="69">
        <v>1.3888888888888888E-2</v>
      </c>
      <c r="O22" s="67"/>
      <c r="P22" s="69">
        <v>1.3888888888888888E-2</v>
      </c>
      <c r="Q22" s="67"/>
      <c r="R22" s="67"/>
      <c r="S22" s="78">
        <f t="shared" si="2"/>
        <v>4.8611111111111112E-2</v>
      </c>
      <c r="U22" s="5" t="s">
        <v>36</v>
      </c>
    </row>
    <row r="23" spans="1:21">
      <c r="A23" s="67" t="s">
        <v>163</v>
      </c>
      <c r="B23" s="68">
        <v>43970</v>
      </c>
      <c r="C23" s="67">
        <v>22485</v>
      </c>
      <c r="D23" s="67"/>
      <c r="E23" s="67">
        <v>1</v>
      </c>
      <c r="F23" s="67" t="s">
        <v>181</v>
      </c>
      <c r="G23" s="67"/>
      <c r="H23" s="67"/>
      <c r="I23" s="67"/>
      <c r="J23" s="67">
        <v>2</v>
      </c>
      <c r="K23" s="67"/>
      <c r="L23" s="69">
        <v>1.0416666666666666E-2</v>
      </c>
      <c r="M23" s="69">
        <v>1.7361111111111112E-2</v>
      </c>
      <c r="N23" s="69">
        <v>6.9444444444444441E-3</v>
      </c>
      <c r="O23" s="67"/>
      <c r="P23" s="67"/>
      <c r="Q23" s="67"/>
      <c r="R23" s="67"/>
      <c r="S23" s="78">
        <f>SUM(L23:R23)</f>
        <v>3.4722222222222224E-2</v>
      </c>
      <c r="U23" s="5" t="s">
        <v>37</v>
      </c>
    </row>
    <row r="24" spans="1:21" ht="15.6" customHeight="1">
      <c r="A24" s="67" t="s">
        <v>163</v>
      </c>
      <c r="B24" s="68">
        <v>43970</v>
      </c>
      <c r="C24" s="67">
        <v>99999</v>
      </c>
      <c r="D24" s="67" t="s">
        <v>171</v>
      </c>
      <c r="E24" s="67">
        <v>1</v>
      </c>
      <c r="F24" s="67" t="s">
        <v>182</v>
      </c>
      <c r="G24" s="67"/>
      <c r="H24" s="67"/>
      <c r="I24" s="67"/>
      <c r="J24" s="67">
        <v>1</v>
      </c>
      <c r="K24" s="67"/>
      <c r="L24" s="69">
        <v>6.9444444444444441E-3</v>
      </c>
      <c r="M24" s="69">
        <v>2.4305555555555556E-2</v>
      </c>
      <c r="N24" s="67"/>
      <c r="O24" s="67"/>
      <c r="P24" s="69">
        <v>1.0416666666666666E-2</v>
      </c>
      <c r="Q24" s="67"/>
      <c r="R24" s="67"/>
      <c r="S24" s="78">
        <f t="shared" si="2"/>
        <v>4.1666666666666664E-2</v>
      </c>
      <c r="U24" s="5" t="s">
        <v>38</v>
      </c>
    </row>
    <row r="25" spans="1:21" ht="15.95" customHeight="1">
      <c r="A25" s="67" t="s">
        <v>163</v>
      </c>
      <c r="B25" s="68">
        <v>43970</v>
      </c>
      <c r="C25" s="67">
        <v>20875</v>
      </c>
      <c r="D25" s="67" t="s">
        <v>171</v>
      </c>
      <c r="E25" s="67">
        <v>1</v>
      </c>
      <c r="F25" s="67" t="s">
        <v>183</v>
      </c>
      <c r="G25" s="67"/>
      <c r="H25" s="67"/>
      <c r="I25" s="67"/>
      <c r="J25" s="67">
        <v>1</v>
      </c>
      <c r="K25" s="67"/>
      <c r="L25" s="69">
        <v>1.0416666666666666E-2</v>
      </c>
      <c r="M25" s="69">
        <v>1.0416666666666666E-2</v>
      </c>
      <c r="N25" s="67"/>
      <c r="O25" s="67"/>
      <c r="P25" s="69">
        <v>1.0416666666666666E-2</v>
      </c>
      <c r="Q25" s="67"/>
      <c r="R25" s="67"/>
      <c r="S25" s="78">
        <f t="shared" si="2"/>
        <v>3.125E-2</v>
      </c>
      <c r="U25" s="5" t="s">
        <v>39</v>
      </c>
    </row>
    <row r="26" spans="1:21">
      <c r="A26" s="67" t="s">
        <v>163</v>
      </c>
      <c r="B26" s="68">
        <v>43971</v>
      </c>
      <c r="C26" s="67">
        <v>29998</v>
      </c>
      <c r="D26" s="68"/>
      <c r="E26" s="67">
        <v>0</v>
      </c>
      <c r="F26" s="67" t="s">
        <v>165</v>
      </c>
      <c r="G26" s="67"/>
      <c r="H26" s="67"/>
      <c r="I26" s="67"/>
      <c r="J26" s="67"/>
      <c r="K26" s="67"/>
      <c r="L26" s="67"/>
      <c r="M26" s="67"/>
      <c r="N26" s="67"/>
      <c r="O26" s="67"/>
      <c r="P26" s="69">
        <v>2.0833333333333332E-2</v>
      </c>
      <c r="Q26" s="67"/>
      <c r="R26" s="67"/>
      <c r="S26" s="78">
        <f>SUM(L26+M26+N26+O26+P26+Q26+R26)</f>
        <v>2.0833333333333332E-2</v>
      </c>
      <c r="U26" s="5" t="s">
        <v>40</v>
      </c>
    </row>
    <row r="27" spans="1:21">
      <c r="A27" s="67" t="s">
        <v>163</v>
      </c>
      <c r="B27" s="68">
        <v>43971</v>
      </c>
      <c r="C27" s="67">
        <v>24695</v>
      </c>
      <c r="D27" s="67" t="s">
        <v>171</v>
      </c>
      <c r="E27" s="67">
        <v>0</v>
      </c>
      <c r="F27" s="67" t="s">
        <v>184</v>
      </c>
      <c r="G27" s="67"/>
      <c r="H27" s="67"/>
      <c r="I27" s="67"/>
      <c r="J27" s="67">
        <v>3</v>
      </c>
      <c r="K27" s="67"/>
      <c r="L27" s="67"/>
      <c r="M27" s="67"/>
      <c r="N27" s="67"/>
      <c r="O27" s="67"/>
      <c r="P27" s="69">
        <v>1.0416666666666666E-2</v>
      </c>
      <c r="Q27" s="67"/>
      <c r="R27" s="67"/>
      <c r="S27" s="78">
        <f t="shared" ref="S27:S37" si="3">SUM(L27+M27+N27+O27+P27+R27+Q27)</f>
        <v>1.0416666666666666E-2</v>
      </c>
      <c r="U27" s="5" t="s">
        <v>41</v>
      </c>
    </row>
    <row r="28" spans="1:21" ht="30">
      <c r="A28" s="67" t="s">
        <v>163</v>
      </c>
      <c r="B28" s="68">
        <v>43971</v>
      </c>
      <c r="C28" s="67">
        <v>23434</v>
      </c>
      <c r="D28" s="67"/>
      <c r="E28" s="67">
        <v>0</v>
      </c>
      <c r="F28" s="70" t="s">
        <v>185</v>
      </c>
      <c r="G28" s="67"/>
      <c r="H28" s="67"/>
      <c r="I28" s="67"/>
      <c r="J28" s="67">
        <v>13</v>
      </c>
      <c r="K28" s="67"/>
      <c r="L28" s="69">
        <v>6.9444444444444441E-3</v>
      </c>
      <c r="M28" s="69">
        <v>3.125E-2</v>
      </c>
      <c r="N28" s="69">
        <v>1.0416666666666666E-2</v>
      </c>
      <c r="O28" s="67"/>
      <c r="P28" s="69">
        <v>3.125E-2</v>
      </c>
      <c r="Q28" s="67"/>
      <c r="R28" s="67"/>
      <c r="S28" s="78">
        <f t="shared" si="3"/>
        <v>7.9861111111111105E-2</v>
      </c>
    </row>
    <row r="29" spans="1:21" ht="17.100000000000001" customHeight="1">
      <c r="A29" s="67" t="s">
        <v>163</v>
      </c>
      <c r="B29" s="68">
        <v>43971</v>
      </c>
      <c r="C29" s="67">
        <v>23235</v>
      </c>
      <c r="D29" s="67"/>
      <c r="E29" s="67">
        <v>0</v>
      </c>
      <c r="F29" s="70" t="s">
        <v>186</v>
      </c>
      <c r="G29" s="67"/>
      <c r="H29" s="67"/>
      <c r="I29" s="67"/>
      <c r="J29" s="67">
        <v>17</v>
      </c>
      <c r="K29" s="67"/>
      <c r="L29" s="69">
        <v>6.9444444444444441E-3</v>
      </c>
      <c r="M29" s="69">
        <v>1.3888888888888888E-2</v>
      </c>
      <c r="N29" s="69">
        <v>2.0833333333333332E-2</v>
      </c>
      <c r="O29" s="67"/>
      <c r="P29" s="69">
        <v>2.0833333333333332E-2</v>
      </c>
      <c r="Q29" s="67"/>
      <c r="R29" s="67"/>
      <c r="S29" s="78">
        <v>6.25E-2</v>
      </c>
      <c r="U29" s="5" t="s">
        <v>42</v>
      </c>
    </row>
    <row r="30" spans="1:21">
      <c r="A30" s="67" t="s">
        <v>163</v>
      </c>
      <c r="B30" s="68">
        <v>43971</v>
      </c>
      <c r="C30" s="67">
        <v>29998</v>
      </c>
      <c r="D30" s="67"/>
      <c r="E30" s="67">
        <v>0</v>
      </c>
      <c r="F30" s="67" t="s">
        <v>187</v>
      </c>
      <c r="G30" s="67"/>
      <c r="H30" s="67"/>
      <c r="I30" s="67"/>
      <c r="J30" s="67"/>
      <c r="K30" s="67"/>
      <c r="L30" s="67"/>
      <c r="M30" s="67"/>
      <c r="N30" s="67"/>
      <c r="O30" s="67"/>
      <c r="P30" s="69">
        <v>1.0416666666666666E-2</v>
      </c>
      <c r="Q30" s="67"/>
      <c r="R30" s="67"/>
      <c r="S30" s="78">
        <f t="shared" si="3"/>
        <v>1.0416666666666666E-2</v>
      </c>
    </row>
    <row r="31" spans="1:21" ht="30">
      <c r="A31" s="67" t="s">
        <v>163</v>
      </c>
      <c r="B31" s="68">
        <v>43971</v>
      </c>
      <c r="C31" s="67">
        <v>99999</v>
      </c>
      <c r="D31" s="67"/>
      <c r="E31" s="67">
        <v>0</v>
      </c>
      <c r="F31" s="70" t="s">
        <v>188</v>
      </c>
      <c r="G31" s="67"/>
      <c r="H31" s="67"/>
      <c r="I31" s="67"/>
      <c r="J31" s="67">
        <v>2</v>
      </c>
      <c r="K31" s="67"/>
      <c r="L31" s="69">
        <v>6.9444444444444441E-3</v>
      </c>
      <c r="M31" s="67"/>
      <c r="N31" s="67"/>
      <c r="O31" s="67"/>
      <c r="P31" s="69">
        <v>3.125E-2</v>
      </c>
      <c r="Q31" s="67"/>
      <c r="R31" s="67"/>
      <c r="S31" s="78">
        <f t="shared" si="3"/>
        <v>3.8194444444444448E-2</v>
      </c>
      <c r="U31" s="5" t="s">
        <v>43</v>
      </c>
    </row>
    <row r="32" spans="1:21">
      <c r="A32" s="67" t="s">
        <v>163</v>
      </c>
      <c r="B32" s="68">
        <v>43971</v>
      </c>
      <c r="C32" s="67">
        <v>29998</v>
      </c>
      <c r="D32" s="67"/>
      <c r="E32" s="67">
        <v>0</v>
      </c>
      <c r="F32" s="67" t="s">
        <v>189</v>
      </c>
      <c r="G32" s="67"/>
      <c r="H32" s="67"/>
      <c r="I32" s="67"/>
      <c r="J32" s="67"/>
      <c r="K32" s="67"/>
      <c r="L32" s="67"/>
      <c r="M32" s="67"/>
      <c r="N32" s="67"/>
      <c r="O32" s="67"/>
      <c r="P32" s="69">
        <v>6.9444444444444441E-3</v>
      </c>
      <c r="Q32" s="67"/>
      <c r="R32" s="67"/>
      <c r="S32" s="78">
        <f t="shared" si="3"/>
        <v>6.9444444444444441E-3</v>
      </c>
    </row>
    <row r="33" spans="1:21">
      <c r="A33" s="67" t="s">
        <v>163</v>
      </c>
      <c r="B33" s="68">
        <v>43971</v>
      </c>
      <c r="C33" s="67">
        <v>24695</v>
      </c>
      <c r="D33" s="67" t="s">
        <v>171</v>
      </c>
      <c r="E33" s="67">
        <v>0</v>
      </c>
      <c r="F33" s="67" t="s">
        <v>190</v>
      </c>
      <c r="G33" s="67"/>
      <c r="H33" s="67"/>
      <c r="I33" s="67"/>
      <c r="J33" s="67">
        <v>10</v>
      </c>
      <c r="K33" s="67"/>
      <c r="L33" s="67"/>
      <c r="M33" s="67"/>
      <c r="N33" s="67"/>
      <c r="O33" s="67"/>
      <c r="P33" s="69">
        <v>2.0833333333333332E-2</v>
      </c>
      <c r="Q33" s="67"/>
      <c r="R33" s="67"/>
      <c r="S33" s="78">
        <f t="shared" si="3"/>
        <v>2.0833333333333332E-2</v>
      </c>
      <c r="U33" s="5" t="s">
        <v>44</v>
      </c>
    </row>
    <row r="34" spans="1:21">
      <c r="A34" s="67" t="s">
        <v>163</v>
      </c>
      <c r="B34" s="68">
        <v>43971</v>
      </c>
      <c r="C34" s="67">
        <v>20615</v>
      </c>
      <c r="D34" s="67" t="s">
        <v>171</v>
      </c>
      <c r="E34" s="67">
        <v>0</v>
      </c>
      <c r="F34" s="67" t="s">
        <v>191</v>
      </c>
      <c r="G34" s="67"/>
      <c r="H34" s="67"/>
      <c r="I34" s="67"/>
      <c r="J34" s="67">
        <v>9</v>
      </c>
      <c r="K34" s="67"/>
      <c r="L34" s="67"/>
      <c r="M34" s="67"/>
      <c r="N34" s="67"/>
      <c r="O34" s="67"/>
      <c r="P34" s="69">
        <v>2.0833333333333332E-2</v>
      </c>
      <c r="Q34" s="67"/>
      <c r="R34" s="67"/>
      <c r="S34" s="78">
        <f t="shared" si="3"/>
        <v>2.0833333333333332E-2</v>
      </c>
    </row>
    <row r="35" spans="1:21" ht="15" customHeight="1">
      <c r="A35" s="67" t="s">
        <v>163</v>
      </c>
      <c r="B35" s="68">
        <v>43971</v>
      </c>
      <c r="C35" s="67">
        <v>21265</v>
      </c>
      <c r="D35" s="67" t="s">
        <v>171</v>
      </c>
      <c r="E35" s="67">
        <v>0</v>
      </c>
      <c r="F35" s="67" t="s">
        <v>191</v>
      </c>
      <c r="G35" s="67"/>
      <c r="H35" s="67"/>
      <c r="I35" s="67"/>
      <c r="J35" s="67">
        <v>9</v>
      </c>
      <c r="K35" s="67"/>
      <c r="L35" s="67"/>
      <c r="M35" s="67"/>
      <c r="N35" s="67"/>
      <c r="O35" s="67"/>
      <c r="P35" s="69">
        <v>2.0833333333333332E-2</v>
      </c>
      <c r="Q35" s="67"/>
      <c r="R35" s="67"/>
      <c r="S35" s="78">
        <f t="shared" si="3"/>
        <v>2.0833333333333332E-2</v>
      </c>
    </row>
    <row r="36" spans="1:21">
      <c r="A36" s="67" t="s">
        <v>163</v>
      </c>
      <c r="B36" s="68">
        <v>43971</v>
      </c>
      <c r="C36" s="67">
        <v>24975</v>
      </c>
      <c r="D36" s="67" t="s">
        <v>171</v>
      </c>
      <c r="E36" s="67">
        <v>0</v>
      </c>
      <c r="F36" s="67" t="s">
        <v>191</v>
      </c>
      <c r="G36" s="67"/>
      <c r="H36" s="67"/>
      <c r="I36" s="67"/>
      <c r="J36" s="67">
        <v>9</v>
      </c>
      <c r="K36" s="67"/>
      <c r="L36" s="67"/>
      <c r="M36" s="67"/>
      <c r="N36" s="67"/>
      <c r="O36" s="67"/>
      <c r="P36" s="69">
        <v>2.0833333333333332E-2</v>
      </c>
      <c r="Q36" s="67"/>
      <c r="R36" s="67"/>
      <c r="S36" s="78">
        <f t="shared" si="3"/>
        <v>2.0833333333333332E-2</v>
      </c>
    </row>
    <row r="37" spans="1:21">
      <c r="A37" s="67" t="s">
        <v>163</v>
      </c>
      <c r="B37" s="68">
        <v>43971</v>
      </c>
      <c r="C37" s="67">
        <v>21275</v>
      </c>
      <c r="D37" s="67" t="s">
        <v>171</v>
      </c>
      <c r="E37" s="67">
        <v>0</v>
      </c>
      <c r="F37" s="67" t="s">
        <v>214</v>
      </c>
      <c r="G37" s="67"/>
      <c r="H37" s="67"/>
      <c r="I37" s="67"/>
      <c r="J37" s="67">
        <v>9</v>
      </c>
      <c r="K37" s="67"/>
      <c r="L37" s="67"/>
      <c r="M37" s="67"/>
      <c r="N37" s="67"/>
      <c r="O37" s="67"/>
      <c r="P37" s="69">
        <v>2.0833333333333332E-2</v>
      </c>
      <c r="Q37" s="67"/>
      <c r="R37" s="67"/>
      <c r="S37" s="78">
        <f t="shared" si="3"/>
        <v>2.0833333333333332E-2</v>
      </c>
    </row>
    <row r="38" spans="1:21">
      <c r="A38" s="67" t="s">
        <v>163</v>
      </c>
      <c r="B38" s="72">
        <v>43972</v>
      </c>
      <c r="C38" s="73">
        <v>29998</v>
      </c>
      <c r="D38" s="72"/>
      <c r="E38" s="73">
        <v>0</v>
      </c>
      <c r="F38" s="73" t="s">
        <v>165</v>
      </c>
      <c r="G38" s="73"/>
      <c r="H38" s="73"/>
      <c r="I38" s="73"/>
      <c r="J38" s="73"/>
      <c r="K38" s="73"/>
      <c r="L38" s="74"/>
      <c r="M38" s="73"/>
      <c r="N38" s="73"/>
      <c r="O38" s="73"/>
      <c r="P38" s="75">
        <v>2.0833333333333332E-2</v>
      </c>
      <c r="Q38" s="73"/>
      <c r="R38" s="73"/>
      <c r="S38" s="79">
        <f>SUM(L38+M38+N38+O38+P38+Q38+R38)</f>
        <v>2.0833333333333332E-2</v>
      </c>
    </row>
    <row r="39" spans="1:21">
      <c r="A39" s="67" t="s">
        <v>163</v>
      </c>
      <c r="B39" s="72">
        <v>43972</v>
      </c>
      <c r="C39" s="73">
        <v>20705</v>
      </c>
      <c r="D39" s="72" t="s">
        <v>171</v>
      </c>
      <c r="E39" s="73">
        <v>0</v>
      </c>
      <c r="F39" s="73" t="s">
        <v>192</v>
      </c>
      <c r="G39" s="73"/>
      <c r="H39" s="73"/>
      <c r="I39" s="73"/>
      <c r="J39" s="73">
        <v>5</v>
      </c>
      <c r="K39" s="73"/>
      <c r="L39" s="74"/>
      <c r="M39" s="73"/>
      <c r="N39" s="73"/>
      <c r="O39" s="73"/>
      <c r="P39" s="75">
        <v>1.0416666666666666E-2</v>
      </c>
      <c r="Q39" s="73"/>
      <c r="R39" s="73"/>
      <c r="S39" s="79">
        <f>SUM(L39+M39+N39+O39+P39+Q39+R39)</f>
        <v>1.0416666666666666E-2</v>
      </c>
    </row>
    <row r="40" spans="1:21">
      <c r="A40" s="67" t="s">
        <v>163</v>
      </c>
      <c r="B40" s="72">
        <v>43972</v>
      </c>
      <c r="C40" s="73">
        <v>99999</v>
      </c>
      <c r="D40" s="73"/>
      <c r="E40" s="73">
        <v>0</v>
      </c>
      <c r="F40" s="73" t="s">
        <v>193</v>
      </c>
      <c r="G40" s="73"/>
      <c r="H40" s="73"/>
      <c r="I40" s="73"/>
      <c r="J40" s="73"/>
      <c r="K40" s="73"/>
      <c r="L40" s="74"/>
      <c r="M40" s="73"/>
      <c r="N40" s="73"/>
      <c r="O40" s="73"/>
      <c r="P40" s="75">
        <v>1.7361111111111112E-2</v>
      </c>
      <c r="Q40" s="73"/>
      <c r="R40" s="73"/>
      <c r="S40" s="79">
        <f t="shared" ref="S40:S50" si="4">SUM(L40+M40+N40+O40+P40+Q40+R40)</f>
        <v>1.7361111111111112E-2</v>
      </c>
    </row>
    <row r="41" spans="1:21">
      <c r="A41" s="67" t="s">
        <v>163</v>
      </c>
      <c r="B41" s="72">
        <v>43972</v>
      </c>
      <c r="C41" s="73">
        <v>23434</v>
      </c>
      <c r="D41" s="73"/>
      <c r="E41" s="73">
        <v>0</v>
      </c>
      <c r="F41" s="73" t="s">
        <v>194</v>
      </c>
      <c r="G41" s="73"/>
      <c r="H41" s="73"/>
      <c r="I41" s="73"/>
      <c r="J41" s="73">
        <v>1</v>
      </c>
      <c r="K41" s="73"/>
      <c r="L41" s="76">
        <v>1.0416666666666666E-2</v>
      </c>
      <c r="M41" s="75">
        <v>2.4305555555555556E-2</v>
      </c>
      <c r="N41" s="73"/>
      <c r="O41" s="73"/>
      <c r="P41" s="75">
        <v>3.125E-2</v>
      </c>
      <c r="Q41" s="73"/>
      <c r="R41" s="73"/>
      <c r="S41" s="79">
        <f>SUM(L41+M41+N41+O41+P41+Q41+R41)</f>
        <v>6.5972222222222224E-2</v>
      </c>
    </row>
    <row r="42" spans="1:21">
      <c r="A42" s="67" t="s">
        <v>163</v>
      </c>
      <c r="B42" s="72">
        <v>43972</v>
      </c>
      <c r="C42" s="73">
        <v>23235</v>
      </c>
      <c r="D42" s="73"/>
      <c r="E42" s="73">
        <v>0</v>
      </c>
      <c r="F42" s="73" t="s">
        <v>195</v>
      </c>
      <c r="G42" s="73"/>
      <c r="H42" s="73"/>
      <c r="I42" s="73"/>
      <c r="J42" s="73">
        <v>14</v>
      </c>
      <c r="K42" s="73"/>
      <c r="L42" s="76">
        <v>1.3888888888888888E-2</v>
      </c>
      <c r="M42" s="75">
        <v>2.0833333333333332E-2</v>
      </c>
      <c r="N42" s="75">
        <v>6.9444444444444441E-3</v>
      </c>
      <c r="O42" s="73"/>
      <c r="P42" s="75">
        <v>2.0833333333333332E-2</v>
      </c>
      <c r="Q42" s="73"/>
      <c r="R42" s="73"/>
      <c r="S42" s="79">
        <f>SUM(L42+M42+N42+O42+P42+Q42+R42)</f>
        <v>6.25E-2</v>
      </c>
    </row>
    <row r="43" spans="1:21">
      <c r="A43" s="67" t="s">
        <v>163</v>
      </c>
      <c r="B43" s="72">
        <v>43972</v>
      </c>
      <c r="C43" s="73">
        <v>20105</v>
      </c>
      <c r="D43" s="73"/>
      <c r="E43" s="73">
        <v>0</v>
      </c>
      <c r="F43" s="73" t="s">
        <v>196</v>
      </c>
      <c r="G43" s="73"/>
      <c r="H43" s="73"/>
      <c r="I43" s="73"/>
      <c r="J43" s="73">
        <v>1</v>
      </c>
      <c r="K43" s="73"/>
      <c r="L43" s="76">
        <v>6.9444444444444441E-3</v>
      </c>
      <c r="M43" s="75">
        <v>3.472222222222222E-3</v>
      </c>
      <c r="N43" s="75"/>
      <c r="O43" s="73"/>
      <c r="P43" s="75">
        <v>1.0416666666666666E-2</v>
      </c>
      <c r="Q43" s="73"/>
      <c r="R43" s="73"/>
      <c r="S43" s="79">
        <f t="shared" si="4"/>
        <v>2.0833333333333332E-2</v>
      </c>
    </row>
    <row r="44" spans="1:21">
      <c r="A44" s="67" t="s">
        <v>163</v>
      </c>
      <c r="B44" s="72">
        <v>43972</v>
      </c>
      <c r="C44" s="73">
        <v>20705</v>
      </c>
      <c r="D44" s="73" t="s">
        <v>171</v>
      </c>
      <c r="E44" s="73">
        <v>0</v>
      </c>
      <c r="F44" s="73" t="s">
        <v>197</v>
      </c>
      <c r="G44" s="73"/>
      <c r="H44" s="73"/>
      <c r="I44" s="73"/>
      <c r="J44" s="73">
        <v>10</v>
      </c>
      <c r="K44" s="73"/>
      <c r="L44" s="74"/>
      <c r="M44" s="75">
        <v>2.4305555555555556E-2</v>
      </c>
      <c r="N44" s="73"/>
      <c r="O44" s="73"/>
      <c r="P44" s="75">
        <v>2.4305555555555556E-2</v>
      </c>
      <c r="Q44" s="73"/>
      <c r="R44" s="73"/>
      <c r="S44" s="79">
        <f t="shared" si="4"/>
        <v>4.8611111111111112E-2</v>
      </c>
    </row>
    <row r="45" spans="1:21">
      <c r="A45" s="67" t="s">
        <v>163</v>
      </c>
      <c r="B45" s="72">
        <v>43972</v>
      </c>
      <c r="C45" s="73">
        <v>22485</v>
      </c>
      <c r="D45" s="73"/>
      <c r="E45" s="73">
        <v>0</v>
      </c>
      <c r="F45" s="73" t="s">
        <v>198</v>
      </c>
      <c r="G45" s="73"/>
      <c r="H45" s="73"/>
      <c r="I45" s="73"/>
      <c r="J45" s="73">
        <v>19</v>
      </c>
      <c r="K45" s="73"/>
      <c r="L45" s="76">
        <v>1.3888888888888888E-2</v>
      </c>
      <c r="M45" s="75">
        <v>2.0833333333333332E-2</v>
      </c>
      <c r="N45" s="73"/>
      <c r="O45" s="73"/>
      <c r="P45" s="75">
        <v>2.0833333333333332E-2</v>
      </c>
      <c r="Q45" s="73"/>
      <c r="R45" s="73"/>
      <c r="S45" s="79">
        <f t="shared" si="4"/>
        <v>5.5555555555555552E-2</v>
      </c>
    </row>
    <row r="46" spans="1:21">
      <c r="A46" s="67" t="s">
        <v>163</v>
      </c>
      <c r="B46" s="72">
        <v>43972</v>
      </c>
      <c r="C46" s="73">
        <v>29998</v>
      </c>
      <c r="D46" s="73"/>
      <c r="E46" s="73">
        <v>0</v>
      </c>
      <c r="F46" s="73" t="s">
        <v>187</v>
      </c>
      <c r="G46" s="73"/>
      <c r="H46" s="73"/>
      <c r="I46" s="73"/>
      <c r="J46" s="73"/>
      <c r="K46" s="73"/>
      <c r="L46" s="74"/>
      <c r="M46" s="73"/>
      <c r="N46" s="73"/>
      <c r="O46" s="73"/>
      <c r="P46" s="75">
        <v>1.0416666666666666E-2</v>
      </c>
      <c r="Q46" s="73"/>
      <c r="R46" s="73"/>
      <c r="S46" s="79">
        <f t="shared" si="4"/>
        <v>1.0416666666666666E-2</v>
      </c>
    </row>
    <row r="47" spans="1:21">
      <c r="A47" s="67" t="s">
        <v>163</v>
      </c>
      <c r="B47" s="72">
        <v>43972</v>
      </c>
      <c r="C47" s="73">
        <v>21285</v>
      </c>
      <c r="D47" s="73" t="s">
        <v>171</v>
      </c>
      <c r="E47" s="73">
        <v>0</v>
      </c>
      <c r="F47" s="73" t="s">
        <v>199</v>
      </c>
      <c r="G47" s="73"/>
      <c r="H47" s="73"/>
      <c r="I47" s="73"/>
      <c r="J47" s="73">
        <v>9</v>
      </c>
      <c r="K47" s="73"/>
      <c r="L47" s="74"/>
      <c r="M47" s="73"/>
      <c r="N47" s="73"/>
      <c r="O47" s="73"/>
      <c r="P47" s="75">
        <v>2.0833333333333332E-2</v>
      </c>
      <c r="Q47" s="73"/>
      <c r="R47" s="73"/>
      <c r="S47" s="79">
        <f t="shared" si="4"/>
        <v>2.0833333333333332E-2</v>
      </c>
    </row>
    <row r="48" spans="1:21">
      <c r="A48" s="67" t="s">
        <v>163</v>
      </c>
      <c r="B48" s="72">
        <v>43972</v>
      </c>
      <c r="C48" s="73">
        <v>24695</v>
      </c>
      <c r="D48" s="73" t="s">
        <v>171</v>
      </c>
      <c r="E48" s="73">
        <v>0</v>
      </c>
      <c r="F48" s="73" t="s">
        <v>209</v>
      </c>
      <c r="G48" s="73"/>
      <c r="H48" s="73"/>
      <c r="I48" s="73"/>
      <c r="J48" s="73">
        <v>9</v>
      </c>
      <c r="K48" s="73"/>
      <c r="L48" s="74"/>
      <c r="M48" s="73"/>
      <c r="N48" s="73"/>
      <c r="O48" s="73"/>
      <c r="P48" s="75">
        <v>2.0833333333333332E-2</v>
      </c>
      <c r="Q48" s="73"/>
      <c r="R48" s="73"/>
      <c r="S48" s="79">
        <f t="shared" si="4"/>
        <v>2.0833333333333332E-2</v>
      </c>
    </row>
    <row r="49" spans="1:23">
      <c r="A49" s="67" t="s">
        <v>163</v>
      </c>
      <c r="B49" s="72">
        <v>43972</v>
      </c>
      <c r="C49" s="73">
        <v>24705</v>
      </c>
      <c r="D49" s="73" t="s">
        <v>171</v>
      </c>
      <c r="E49" s="73">
        <v>0</v>
      </c>
      <c r="F49" s="73" t="s">
        <v>210</v>
      </c>
      <c r="G49" s="73"/>
      <c r="H49" s="73"/>
      <c r="I49" s="73"/>
      <c r="J49" s="73">
        <v>10</v>
      </c>
      <c r="K49" s="73"/>
      <c r="L49" s="74"/>
      <c r="M49" s="73"/>
      <c r="N49" s="73"/>
      <c r="O49" s="73"/>
      <c r="P49" s="75">
        <v>2.0833333333333332E-2</v>
      </c>
      <c r="Q49" s="73"/>
      <c r="R49" s="73"/>
      <c r="S49" s="79">
        <f t="shared" si="4"/>
        <v>2.0833333333333332E-2</v>
      </c>
    </row>
    <row r="50" spans="1:23">
      <c r="A50" s="67" t="s">
        <v>163</v>
      </c>
      <c r="B50" s="72">
        <v>43972</v>
      </c>
      <c r="C50" s="73">
        <v>24525</v>
      </c>
      <c r="D50" s="73" t="s">
        <v>171</v>
      </c>
      <c r="E50" s="73">
        <v>0</v>
      </c>
      <c r="F50" s="73" t="s">
        <v>211</v>
      </c>
      <c r="G50" s="73"/>
      <c r="H50" s="73"/>
      <c r="I50" s="73"/>
      <c r="J50" s="73">
        <v>9</v>
      </c>
      <c r="K50" s="73"/>
      <c r="L50" s="74"/>
      <c r="M50" s="73"/>
      <c r="N50" s="73"/>
      <c r="O50" s="73"/>
      <c r="P50" s="75">
        <v>2.0833333333333332E-2</v>
      </c>
      <c r="Q50" s="73"/>
      <c r="R50" s="73"/>
      <c r="S50" s="79">
        <f t="shared" si="4"/>
        <v>2.0833333333333332E-2</v>
      </c>
      <c r="V50" s="31"/>
      <c r="W50" s="31"/>
    </row>
    <row r="51" spans="1:23">
      <c r="A51" s="67" t="s">
        <v>163</v>
      </c>
      <c r="B51" s="72">
        <v>43973</v>
      </c>
      <c r="C51" s="73"/>
      <c r="D51" s="72"/>
      <c r="E51" s="73">
        <v>0</v>
      </c>
      <c r="F51" s="73" t="s">
        <v>165</v>
      </c>
      <c r="G51" s="73"/>
      <c r="H51" s="73"/>
      <c r="I51" s="73"/>
      <c r="J51" s="73"/>
      <c r="K51" s="73"/>
      <c r="L51" s="74"/>
      <c r="M51" s="73"/>
      <c r="N51" s="73"/>
      <c r="O51" s="73"/>
      <c r="P51" s="75">
        <v>2.0833333333333332E-2</v>
      </c>
      <c r="Q51" s="73"/>
      <c r="R51" s="73"/>
      <c r="S51" s="79">
        <f>SUM(L51+M51+N51+O51+P51+Q51+R51)</f>
        <v>2.0833333333333332E-2</v>
      </c>
      <c r="V51" s="5"/>
      <c r="W51" s="5"/>
    </row>
    <row r="52" spans="1:23">
      <c r="A52" s="67" t="s">
        <v>163</v>
      </c>
      <c r="B52" s="72">
        <v>43973</v>
      </c>
      <c r="C52" s="73">
        <v>23434</v>
      </c>
      <c r="D52" s="73"/>
      <c r="E52" s="73">
        <v>0</v>
      </c>
      <c r="F52" s="73" t="s">
        <v>200</v>
      </c>
      <c r="G52" s="73"/>
      <c r="H52" s="73"/>
      <c r="I52" s="73"/>
      <c r="J52" s="73">
        <v>10</v>
      </c>
      <c r="K52" s="73"/>
      <c r="L52" s="76">
        <v>3.472222222222222E-3</v>
      </c>
      <c r="M52" s="75">
        <v>2.0833333333333332E-2</v>
      </c>
      <c r="N52" s="75">
        <v>6.9444444444444441E-3</v>
      </c>
      <c r="O52" s="73"/>
      <c r="P52" s="75">
        <v>2.0833333333333332E-2</v>
      </c>
      <c r="Q52" s="73"/>
      <c r="R52" s="73"/>
      <c r="S52" s="79">
        <f t="shared" ref="S52:S60" si="5">SUM(L52+M52+N52+O52+P52+Q52+R52)</f>
        <v>5.2083333333333329E-2</v>
      </c>
      <c r="V52" s="5"/>
      <c r="W52" s="5"/>
    </row>
    <row r="53" spans="1:23">
      <c r="A53" s="67" t="s">
        <v>163</v>
      </c>
      <c r="B53" s="72">
        <v>43973</v>
      </c>
      <c r="C53" s="73">
        <v>23235</v>
      </c>
      <c r="D53" s="73"/>
      <c r="E53" s="73">
        <v>0</v>
      </c>
      <c r="F53" s="73" t="s">
        <v>201</v>
      </c>
      <c r="G53" s="73"/>
      <c r="H53" s="73"/>
      <c r="I53" s="73"/>
      <c r="J53" s="73">
        <v>6</v>
      </c>
      <c r="K53" s="73"/>
      <c r="L53" s="76">
        <v>6.9444444444444441E-3</v>
      </c>
      <c r="M53" s="73"/>
      <c r="N53" s="75">
        <v>3.472222222222222E-3</v>
      </c>
      <c r="O53" s="73"/>
      <c r="P53" s="75">
        <v>1.3888888888888888E-2</v>
      </c>
      <c r="Q53" s="73"/>
      <c r="R53" s="73"/>
      <c r="S53" s="79">
        <f t="shared" si="5"/>
        <v>2.4305555555555552E-2</v>
      </c>
      <c r="V53" s="5"/>
      <c r="W53" s="5"/>
    </row>
    <row r="54" spans="1:23">
      <c r="A54" s="67" t="s">
        <v>163</v>
      </c>
      <c r="B54" s="72">
        <v>43973</v>
      </c>
      <c r="C54" s="73">
        <v>99999</v>
      </c>
      <c r="D54" s="73"/>
      <c r="E54" s="73">
        <v>0</v>
      </c>
      <c r="F54" s="73" t="s">
        <v>208</v>
      </c>
      <c r="G54" s="73"/>
      <c r="H54" s="73"/>
      <c r="I54" s="73"/>
      <c r="J54" s="73"/>
      <c r="K54" s="73"/>
      <c r="L54" s="74"/>
      <c r="M54" s="73"/>
      <c r="N54" s="73"/>
      <c r="O54" s="73"/>
      <c r="P54" s="75">
        <v>1.0416666666666666E-2</v>
      </c>
      <c r="Q54" s="73"/>
      <c r="R54" s="73"/>
      <c r="S54" s="79">
        <f t="shared" si="5"/>
        <v>1.0416666666666666E-2</v>
      </c>
      <c r="V54" s="5"/>
      <c r="W54" s="5"/>
    </row>
    <row r="55" spans="1:23">
      <c r="A55" s="67" t="s">
        <v>163</v>
      </c>
      <c r="B55" s="72">
        <v>43973</v>
      </c>
      <c r="C55" s="73">
        <v>20705</v>
      </c>
      <c r="D55" s="73" t="s">
        <v>171</v>
      </c>
      <c r="E55" s="73">
        <v>0</v>
      </c>
      <c r="F55" s="73" t="s">
        <v>212</v>
      </c>
      <c r="G55" s="73"/>
      <c r="H55" s="73"/>
      <c r="I55" s="73"/>
      <c r="J55" s="73">
        <v>2</v>
      </c>
      <c r="K55" s="73"/>
      <c r="L55" s="74"/>
      <c r="M55" s="75">
        <v>2.0833333333333332E-2</v>
      </c>
      <c r="N55" s="73"/>
      <c r="O55" s="73"/>
      <c r="P55" s="75">
        <v>1.7361111111111112E-2</v>
      </c>
      <c r="Q55" s="73"/>
      <c r="R55" s="73"/>
      <c r="S55" s="79">
        <f t="shared" si="5"/>
        <v>3.8194444444444448E-2</v>
      </c>
      <c r="W55" s="5"/>
    </row>
    <row r="56" spans="1:23" ht="30">
      <c r="A56" s="67" t="s">
        <v>163</v>
      </c>
      <c r="B56" s="72">
        <v>43973</v>
      </c>
      <c r="C56" s="73">
        <v>22485</v>
      </c>
      <c r="D56" s="73"/>
      <c r="E56" s="73">
        <v>0</v>
      </c>
      <c r="F56" s="77" t="s">
        <v>202</v>
      </c>
      <c r="G56" s="73"/>
      <c r="H56" s="73"/>
      <c r="I56" s="73"/>
      <c r="J56" s="73">
        <v>12</v>
      </c>
      <c r="K56" s="73"/>
      <c r="L56" s="74"/>
      <c r="M56" s="75">
        <v>3.8194444444444441E-2</v>
      </c>
      <c r="N56" s="73"/>
      <c r="O56" s="73"/>
      <c r="P56" s="75">
        <v>3.125E-2</v>
      </c>
      <c r="Q56" s="73"/>
      <c r="R56" s="73"/>
      <c r="S56" s="79">
        <f t="shared" si="5"/>
        <v>6.9444444444444448E-2</v>
      </c>
      <c r="V56" s="5"/>
      <c r="W56" s="5"/>
    </row>
    <row r="57" spans="1:23">
      <c r="A57" s="67" t="s">
        <v>163</v>
      </c>
      <c r="B57" s="72">
        <v>43973</v>
      </c>
      <c r="C57" s="73">
        <v>20105</v>
      </c>
      <c r="D57" s="73"/>
      <c r="E57" s="73">
        <v>0</v>
      </c>
      <c r="F57" s="73" t="s">
        <v>213</v>
      </c>
      <c r="G57" s="73"/>
      <c r="H57" s="73"/>
      <c r="I57" s="73"/>
      <c r="J57" s="73">
        <v>3</v>
      </c>
      <c r="K57" s="73"/>
      <c r="L57" s="76">
        <v>3.125E-2</v>
      </c>
      <c r="M57" s="75">
        <v>2.0833333333333332E-2</v>
      </c>
      <c r="N57" s="73"/>
      <c r="O57" s="73"/>
      <c r="P57" s="75">
        <v>1.0416666666666666E-2</v>
      </c>
      <c r="Q57" s="73"/>
      <c r="R57" s="73"/>
      <c r="S57" s="79">
        <f t="shared" si="5"/>
        <v>6.2499999999999993E-2</v>
      </c>
      <c r="V57" s="5"/>
      <c r="W57" s="5"/>
    </row>
    <row r="58" spans="1:23">
      <c r="A58" s="67" t="s">
        <v>163</v>
      </c>
      <c r="B58" s="72">
        <v>43973</v>
      </c>
      <c r="C58" s="73">
        <v>29998</v>
      </c>
      <c r="D58" s="73"/>
      <c r="E58" s="73">
        <v>0</v>
      </c>
      <c r="F58" s="73" t="s">
        <v>203</v>
      </c>
      <c r="G58" s="73"/>
      <c r="H58" s="73"/>
      <c r="I58" s="73"/>
      <c r="J58" s="73"/>
      <c r="K58" s="73"/>
      <c r="L58" s="74"/>
      <c r="M58" s="73"/>
      <c r="N58" s="73"/>
      <c r="O58" s="73"/>
      <c r="P58" s="75">
        <v>1.3888888888888888E-2</v>
      </c>
      <c r="Q58" s="73"/>
      <c r="R58" s="73"/>
      <c r="S58" s="79">
        <f t="shared" si="5"/>
        <v>1.3888888888888888E-2</v>
      </c>
      <c r="V58" s="5"/>
      <c r="W58" s="5"/>
    </row>
    <row r="59" spans="1:23">
      <c r="A59" s="67" t="s">
        <v>163</v>
      </c>
      <c r="B59" s="72">
        <v>43973</v>
      </c>
      <c r="C59" s="73">
        <v>22325</v>
      </c>
      <c r="D59" s="73" t="s">
        <v>171</v>
      </c>
      <c r="E59" s="73">
        <v>0</v>
      </c>
      <c r="F59" s="73" t="s">
        <v>204</v>
      </c>
      <c r="G59" s="73"/>
      <c r="H59" s="73"/>
      <c r="I59" s="73"/>
      <c r="J59" s="73">
        <v>9</v>
      </c>
      <c r="K59" s="73"/>
      <c r="L59" s="74"/>
      <c r="M59" s="73"/>
      <c r="N59" s="73"/>
      <c r="O59" s="73"/>
      <c r="P59" s="75">
        <v>2.0833333333333332E-2</v>
      </c>
      <c r="Q59" s="73"/>
      <c r="R59" s="73"/>
      <c r="S59" s="79">
        <f t="shared" si="5"/>
        <v>2.0833333333333332E-2</v>
      </c>
      <c r="V59" s="5"/>
      <c r="W59" s="5"/>
    </row>
    <row r="60" spans="1:23">
      <c r="A60" s="67" t="s">
        <v>163</v>
      </c>
      <c r="B60" s="72">
        <v>43973</v>
      </c>
      <c r="C60" s="73">
        <v>20875</v>
      </c>
      <c r="D60" s="73" t="s">
        <v>171</v>
      </c>
      <c r="E60" s="73">
        <v>0</v>
      </c>
      <c r="F60" s="73" t="s">
        <v>205</v>
      </c>
      <c r="G60" s="73"/>
      <c r="H60" s="73"/>
      <c r="I60" s="73"/>
      <c r="J60" s="73">
        <v>9</v>
      </c>
      <c r="K60" s="73"/>
      <c r="L60" s="74"/>
      <c r="M60" s="73"/>
      <c r="N60" s="73"/>
      <c r="O60" s="73"/>
      <c r="P60" s="75">
        <v>2.0833333333333332E-2</v>
      </c>
      <c r="Q60" s="73"/>
      <c r="R60" s="73"/>
      <c r="S60" s="79">
        <f t="shared" si="5"/>
        <v>2.0833333333333332E-2</v>
      </c>
    </row>
    <row r="61" spans="1:23" ht="15.75">
      <c r="A61" s="20" t="s">
        <v>163</v>
      </c>
      <c r="B61" s="28"/>
      <c r="C61" s="20"/>
      <c r="D61" s="20"/>
      <c r="E61" s="20"/>
      <c r="F61" s="18"/>
      <c r="G61" s="20"/>
      <c r="H61" s="20"/>
      <c r="I61" s="20"/>
      <c r="J61" s="20"/>
      <c r="K61" s="27"/>
      <c r="L61" s="40"/>
      <c r="M61" s="41"/>
      <c r="N61" s="41"/>
      <c r="O61" s="41"/>
      <c r="P61" s="41"/>
      <c r="Q61" s="41"/>
      <c r="R61" s="41"/>
      <c r="S61" s="55">
        <f t="shared" ref="S50:S97" si="6">SUM(L61:R61)</f>
        <v>0</v>
      </c>
    </row>
    <row r="62" spans="1:23" ht="15.75">
      <c r="A62" s="20"/>
      <c r="B62" s="28"/>
      <c r="C62" s="20"/>
      <c r="D62" s="20"/>
      <c r="E62" s="20"/>
      <c r="F62" s="18"/>
      <c r="G62" s="20"/>
      <c r="H62" s="20"/>
      <c r="I62" s="20"/>
      <c r="J62" s="20"/>
      <c r="K62" s="27"/>
      <c r="L62" s="40"/>
      <c r="M62" s="41"/>
      <c r="N62" s="41"/>
      <c r="O62" s="41"/>
      <c r="P62" s="41"/>
      <c r="Q62" s="41"/>
      <c r="R62" s="41"/>
      <c r="S62" s="55">
        <f t="shared" si="6"/>
        <v>0</v>
      </c>
    </row>
    <row r="63" spans="1:23" ht="15.75">
      <c r="A63" s="20"/>
      <c r="B63" s="28"/>
      <c r="C63" s="20"/>
      <c r="D63" s="20"/>
      <c r="E63" s="20"/>
      <c r="F63" s="18"/>
      <c r="G63" s="20"/>
      <c r="H63" s="20"/>
      <c r="I63" s="20"/>
      <c r="J63" s="20"/>
      <c r="K63" s="27"/>
      <c r="L63" s="40"/>
      <c r="M63" s="41"/>
      <c r="N63" s="41"/>
      <c r="O63" s="41"/>
      <c r="P63" s="41"/>
      <c r="Q63" s="41"/>
      <c r="R63" s="41"/>
      <c r="S63" s="55">
        <f t="shared" si="6"/>
        <v>0</v>
      </c>
    </row>
    <row r="64" spans="1:23" ht="15.75">
      <c r="A64" s="20"/>
      <c r="B64" s="28"/>
      <c r="C64" s="20"/>
      <c r="D64" s="20"/>
      <c r="E64" s="20"/>
      <c r="F64" s="18"/>
      <c r="G64" s="20"/>
      <c r="H64" s="20"/>
      <c r="I64" s="20"/>
      <c r="J64" s="20"/>
      <c r="K64" s="27"/>
      <c r="L64" s="40"/>
      <c r="M64" s="41"/>
      <c r="N64" s="41"/>
      <c r="O64" s="41"/>
      <c r="P64" s="41"/>
      <c r="Q64" s="41"/>
      <c r="R64" s="41"/>
      <c r="S64" s="55">
        <f t="shared" si="6"/>
        <v>0</v>
      </c>
    </row>
    <row r="65" spans="1:19" ht="15.75">
      <c r="A65" s="20"/>
      <c r="B65" s="28"/>
      <c r="C65" s="20"/>
      <c r="D65" s="20"/>
      <c r="E65" s="20"/>
      <c r="F65" s="18"/>
      <c r="G65" s="20"/>
      <c r="H65" s="20"/>
      <c r="I65" s="20"/>
      <c r="J65" s="20"/>
      <c r="K65" s="27"/>
      <c r="L65" s="40"/>
      <c r="M65" s="41"/>
      <c r="N65" s="41"/>
      <c r="O65" s="41"/>
      <c r="P65" s="41"/>
      <c r="Q65" s="41"/>
      <c r="R65" s="41"/>
      <c r="S65" s="55">
        <f t="shared" si="6"/>
        <v>0</v>
      </c>
    </row>
    <row r="66" spans="1:19" ht="15.75">
      <c r="A66" s="20"/>
      <c r="B66" s="28"/>
      <c r="C66" s="20"/>
      <c r="D66" s="20"/>
      <c r="E66" s="20"/>
      <c r="F66" s="18"/>
      <c r="G66" s="20"/>
      <c r="H66" s="20"/>
      <c r="I66" s="20"/>
      <c r="J66" s="20"/>
      <c r="K66" s="27"/>
      <c r="L66" s="40"/>
      <c r="M66" s="41"/>
      <c r="N66" s="41"/>
      <c r="O66" s="41"/>
      <c r="P66" s="41"/>
      <c r="Q66" s="41"/>
      <c r="R66" s="41"/>
      <c r="S66" s="55">
        <f t="shared" si="6"/>
        <v>0</v>
      </c>
    </row>
    <row r="67" spans="1:19" ht="15.75">
      <c r="A67" s="20"/>
      <c r="B67" s="28"/>
      <c r="C67" s="20"/>
      <c r="D67" s="20"/>
      <c r="E67" s="20"/>
      <c r="F67" s="18"/>
      <c r="G67" s="20"/>
      <c r="H67" s="20"/>
      <c r="I67" s="20"/>
      <c r="J67" s="20"/>
      <c r="K67" s="27"/>
      <c r="L67" s="40"/>
      <c r="M67" s="41"/>
      <c r="N67" s="41"/>
      <c r="O67" s="41"/>
      <c r="P67" s="41"/>
      <c r="Q67" s="41"/>
      <c r="R67" s="41"/>
      <c r="S67" s="55">
        <f t="shared" si="6"/>
        <v>0</v>
      </c>
    </row>
    <row r="68" spans="1:19" ht="15.75">
      <c r="A68" s="20"/>
      <c r="B68" s="28"/>
      <c r="C68" s="20"/>
      <c r="D68" s="20"/>
      <c r="E68" s="20"/>
      <c r="F68" s="18"/>
      <c r="G68" s="20"/>
      <c r="H68" s="20"/>
      <c r="I68" s="20"/>
      <c r="J68" s="20"/>
      <c r="K68" s="27"/>
      <c r="L68" s="40"/>
      <c r="M68" s="41"/>
      <c r="N68" s="41"/>
      <c r="O68" s="41"/>
      <c r="P68" s="41"/>
      <c r="Q68" s="41"/>
      <c r="R68" s="41"/>
      <c r="S68" s="55">
        <f t="shared" si="6"/>
        <v>0</v>
      </c>
    </row>
    <row r="69" spans="1:19" ht="15.75">
      <c r="A69" s="20"/>
      <c r="B69" s="28"/>
      <c r="C69" s="20"/>
      <c r="D69" s="20"/>
      <c r="E69" s="20"/>
      <c r="F69" s="18"/>
      <c r="G69" s="20"/>
      <c r="H69" s="20"/>
      <c r="I69" s="20"/>
      <c r="J69" s="20"/>
      <c r="K69" s="27"/>
      <c r="L69" s="40"/>
      <c r="M69" s="41"/>
      <c r="N69" s="41"/>
      <c r="O69" s="41"/>
      <c r="P69" s="41"/>
      <c r="Q69" s="41"/>
      <c r="R69" s="41"/>
      <c r="S69" s="55">
        <f t="shared" si="6"/>
        <v>0</v>
      </c>
    </row>
    <row r="70" spans="1:19" ht="15.75">
      <c r="A70" s="20"/>
      <c r="B70" s="28"/>
      <c r="C70" s="20"/>
      <c r="D70" s="20"/>
      <c r="E70" s="20"/>
      <c r="F70" s="18"/>
      <c r="G70" s="20"/>
      <c r="H70" s="20"/>
      <c r="I70" s="20"/>
      <c r="J70" s="20"/>
      <c r="K70" s="27"/>
      <c r="L70" s="40"/>
      <c r="M70" s="41"/>
      <c r="N70" s="41"/>
      <c r="O70" s="41"/>
      <c r="P70" s="41"/>
      <c r="Q70" s="41"/>
      <c r="R70" s="41"/>
      <c r="S70" s="55">
        <f t="shared" si="6"/>
        <v>0</v>
      </c>
    </row>
    <row r="71" spans="1:19" ht="15.75">
      <c r="A71" s="20"/>
      <c r="B71" s="28"/>
      <c r="C71" s="20"/>
      <c r="D71" s="20"/>
      <c r="E71" s="20"/>
      <c r="F71" s="18"/>
      <c r="G71" s="20"/>
      <c r="H71" s="20"/>
      <c r="I71" s="20"/>
      <c r="J71" s="20"/>
      <c r="K71" s="27"/>
      <c r="L71" s="40"/>
      <c r="M71" s="41"/>
      <c r="N71" s="41"/>
      <c r="O71" s="41"/>
      <c r="P71" s="41"/>
      <c r="Q71" s="41"/>
      <c r="R71" s="41"/>
      <c r="S71" s="55">
        <f t="shared" si="6"/>
        <v>0</v>
      </c>
    </row>
    <row r="72" spans="1:19" ht="15.75">
      <c r="A72" s="20"/>
      <c r="B72" s="28"/>
      <c r="C72" s="20"/>
      <c r="D72" s="20"/>
      <c r="E72" s="20"/>
      <c r="F72" s="18"/>
      <c r="G72" s="20"/>
      <c r="H72" s="20"/>
      <c r="I72" s="20"/>
      <c r="J72" s="20"/>
      <c r="K72" s="27"/>
      <c r="L72" s="40"/>
      <c r="M72" s="41"/>
      <c r="N72" s="41"/>
      <c r="O72" s="41"/>
      <c r="P72" s="41"/>
      <c r="Q72" s="41"/>
      <c r="R72" s="41"/>
      <c r="S72" s="55">
        <f t="shared" si="6"/>
        <v>0</v>
      </c>
    </row>
    <row r="73" spans="1:19" ht="15.75">
      <c r="A73" s="20"/>
      <c r="B73" s="28"/>
      <c r="C73" s="20"/>
      <c r="D73" s="20"/>
      <c r="E73" s="20"/>
      <c r="F73" s="18"/>
      <c r="G73" s="20"/>
      <c r="H73" s="20"/>
      <c r="I73" s="20"/>
      <c r="J73" s="20"/>
      <c r="K73" s="27"/>
      <c r="L73" s="40"/>
      <c r="M73" s="41"/>
      <c r="N73" s="41"/>
      <c r="O73" s="41"/>
      <c r="P73" s="41"/>
      <c r="Q73" s="41"/>
      <c r="R73" s="41"/>
      <c r="S73" s="55">
        <f t="shared" si="6"/>
        <v>0</v>
      </c>
    </row>
    <row r="74" spans="1:19" ht="15.75">
      <c r="A74" s="20"/>
      <c r="B74" s="28"/>
      <c r="C74" s="20"/>
      <c r="D74" s="20"/>
      <c r="E74" s="20"/>
      <c r="F74" s="18"/>
      <c r="G74" s="20"/>
      <c r="H74" s="20"/>
      <c r="I74" s="20"/>
      <c r="J74" s="20"/>
      <c r="K74" s="27"/>
      <c r="L74" s="40"/>
      <c r="M74" s="41"/>
      <c r="N74" s="41"/>
      <c r="O74" s="41"/>
      <c r="P74" s="41"/>
      <c r="Q74" s="41"/>
      <c r="R74" s="41"/>
      <c r="S74" s="55">
        <f t="shared" si="6"/>
        <v>0</v>
      </c>
    </row>
    <row r="75" spans="1:19" ht="15.75">
      <c r="A75" s="20"/>
      <c r="B75" s="28"/>
      <c r="C75" s="20"/>
      <c r="D75" s="20"/>
      <c r="E75" s="20"/>
      <c r="F75" s="18"/>
      <c r="G75" s="20"/>
      <c r="H75" s="20"/>
      <c r="I75" s="20"/>
      <c r="J75" s="20"/>
      <c r="K75" s="27"/>
      <c r="L75" s="40"/>
      <c r="M75" s="41"/>
      <c r="N75" s="41"/>
      <c r="O75" s="41"/>
      <c r="P75" s="41"/>
      <c r="Q75" s="41"/>
      <c r="R75" s="41"/>
      <c r="S75" s="55">
        <f t="shared" si="6"/>
        <v>0</v>
      </c>
    </row>
    <row r="76" spans="1:19" ht="15.75">
      <c r="A76" s="20"/>
      <c r="B76" s="28"/>
      <c r="C76" s="20"/>
      <c r="D76" s="20"/>
      <c r="E76" s="20"/>
      <c r="F76" s="18"/>
      <c r="G76" s="20"/>
      <c r="H76" s="20"/>
      <c r="I76" s="20"/>
      <c r="J76" s="20"/>
      <c r="K76" s="27"/>
      <c r="L76" s="40"/>
      <c r="M76" s="41"/>
      <c r="N76" s="41"/>
      <c r="O76" s="41"/>
      <c r="P76" s="41"/>
      <c r="Q76" s="41"/>
      <c r="R76" s="41"/>
      <c r="S76" s="55">
        <f t="shared" si="6"/>
        <v>0</v>
      </c>
    </row>
    <row r="77" spans="1:19" ht="15.75">
      <c r="A77" s="20"/>
      <c r="B77" s="28"/>
      <c r="C77" s="20"/>
      <c r="D77" s="20"/>
      <c r="E77" s="20"/>
      <c r="F77" s="18"/>
      <c r="G77" s="20"/>
      <c r="H77" s="20"/>
      <c r="I77" s="20"/>
      <c r="J77" s="20"/>
      <c r="K77" s="27"/>
      <c r="L77" s="40"/>
      <c r="M77" s="41"/>
      <c r="N77" s="41"/>
      <c r="O77" s="41"/>
      <c r="P77" s="41"/>
      <c r="Q77" s="41"/>
      <c r="R77" s="41"/>
      <c r="S77" s="55">
        <f t="shared" si="6"/>
        <v>0</v>
      </c>
    </row>
    <row r="78" spans="1:19" ht="15.75">
      <c r="A78" s="20"/>
      <c r="B78" s="28"/>
      <c r="C78" s="20"/>
      <c r="D78" s="20"/>
      <c r="E78" s="20"/>
      <c r="F78" s="18"/>
      <c r="G78" s="20"/>
      <c r="H78" s="20"/>
      <c r="I78" s="20"/>
      <c r="J78" s="20"/>
      <c r="K78" s="27"/>
      <c r="L78" s="40"/>
      <c r="M78" s="41"/>
      <c r="N78" s="41"/>
      <c r="O78" s="41"/>
      <c r="P78" s="41"/>
      <c r="Q78" s="41"/>
      <c r="R78" s="41"/>
      <c r="S78" s="55">
        <f t="shared" si="6"/>
        <v>0</v>
      </c>
    </row>
    <row r="79" spans="1:19" ht="15.75">
      <c r="A79" s="20"/>
      <c r="B79" s="28"/>
      <c r="C79" s="20"/>
      <c r="D79" s="20"/>
      <c r="E79" s="20"/>
      <c r="F79" s="18"/>
      <c r="G79" s="20"/>
      <c r="H79" s="20"/>
      <c r="I79" s="20"/>
      <c r="J79" s="20"/>
      <c r="K79" s="27"/>
      <c r="L79" s="40"/>
      <c r="M79" s="41"/>
      <c r="N79" s="41"/>
      <c r="O79" s="41"/>
      <c r="P79" s="41"/>
      <c r="Q79" s="41"/>
      <c r="R79" s="41"/>
      <c r="S79" s="55">
        <f t="shared" si="6"/>
        <v>0</v>
      </c>
    </row>
    <row r="80" spans="1:19" ht="15.75">
      <c r="A80" s="20"/>
      <c r="B80" s="28"/>
      <c r="C80" s="20"/>
      <c r="D80" s="20"/>
      <c r="E80" s="20"/>
      <c r="F80" s="18"/>
      <c r="G80" s="20"/>
      <c r="H80" s="20"/>
      <c r="I80" s="20"/>
      <c r="J80" s="20"/>
      <c r="K80" s="27"/>
      <c r="L80" s="40"/>
      <c r="M80" s="41"/>
      <c r="N80" s="41"/>
      <c r="O80" s="41"/>
      <c r="P80" s="41"/>
      <c r="Q80" s="41"/>
      <c r="R80" s="41"/>
      <c r="S80" s="55">
        <f t="shared" si="6"/>
        <v>0</v>
      </c>
    </row>
    <row r="81" spans="1:19" ht="15.75">
      <c r="A81" s="20"/>
      <c r="B81" s="28"/>
      <c r="C81" s="20"/>
      <c r="D81" s="20"/>
      <c r="E81" s="20"/>
      <c r="F81" s="18"/>
      <c r="G81" s="20"/>
      <c r="H81" s="20"/>
      <c r="I81" s="20"/>
      <c r="J81" s="20"/>
      <c r="K81" s="27"/>
      <c r="L81" s="40"/>
      <c r="M81" s="41"/>
      <c r="N81" s="41"/>
      <c r="O81" s="41"/>
      <c r="P81" s="41"/>
      <c r="Q81" s="41"/>
      <c r="R81" s="41"/>
      <c r="S81" s="55">
        <f t="shared" si="6"/>
        <v>0</v>
      </c>
    </row>
    <row r="82" spans="1:19" ht="15.75">
      <c r="A82" s="20"/>
      <c r="B82" s="28"/>
      <c r="C82" s="20"/>
      <c r="D82" s="20"/>
      <c r="E82" s="20"/>
      <c r="F82" s="18"/>
      <c r="G82" s="20"/>
      <c r="H82" s="20"/>
      <c r="I82" s="20"/>
      <c r="J82" s="20"/>
      <c r="K82" s="27"/>
      <c r="L82" s="40"/>
      <c r="M82" s="41"/>
      <c r="N82" s="41"/>
      <c r="O82" s="41"/>
      <c r="P82" s="41"/>
      <c r="Q82" s="41"/>
      <c r="R82" s="41"/>
      <c r="S82" s="55">
        <f t="shared" si="6"/>
        <v>0</v>
      </c>
    </row>
    <row r="83" spans="1:19" ht="15.75">
      <c r="A83" s="20"/>
      <c r="B83" s="28"/>
      <c r="C83" s="20"/>
      <c r="D83" s="20"/>
      <c r="E83" s="20"/>
      <c r="F83" s="18"/>
      <c r="G83" s="20"/>
      <c r="H83" s="20"/>
      <c r="I83" s="20"/>
      <c r="J83" s="20"/>
      <c r="K83" s="27"/>
      <c r="L83" s="40"/>
      <c r="M83" s="41"/>
      <c r="N83" s="41"/>
      <c r="O83" s="41"/>
      <c r="P83" s="41"/>
      <c r="Q83" s="41"/>
      <c r="R83" s="41"/>
      <c r="S83" s="55">
        <f t="shared" si="6"/>
        <v>0</v>
      </c>
    </row>
    <row r="84" spans="1:19" ht="15.75">
      <c r="A84" s="20"/>
      <c r="B84" s="28"/>
      <c r="C84" s="20"/>
      <c r="D84" s="20"/>
      <c r="E84" s="20"/>
      <c r="F84" s="18"/>
      <c r="G84" s="20"/>
      <c r="H84" s="20"/>
      <c r="I84" s="20"/>
      <c r="J84" s="20"/>
      <c r="K84" s="27"/>
      <c r="L84" s="40"/>
      <c r="M84" s="41"/>
      <c r="N84" s="41"/>
      <c r="O84" s="41"/>
      <c r="P84" s="41"/>
      <c r="Q84" s="41"/>
      <c r="R84" s="41"/>
      <c r="S84" s="55">
        <f t="shared" si="6"/>
        <v>0</v>
      </c>
    </row>
    <row r="85" spans="1:19" ht="15.75">
      <c r="A85" s="20"/>
      <c r="B85" s="28"/>
      <c r="C85" s="20"/>
      <c r="D85" s="20"/>
      <c r="E85" s="20"/>
      <c r="F85" s="18"/>
      <c r="G85" s="20"/>
      <c r="H85" s="20"/>
      <c r="I85" s="20"/>
      <c r="J85" s="20"/>
      <c r="K85" s="27"/>
      <c r="L85" s="40"/>
      <c r="M85" s="41"/>
      <c r="N85" s="41"/>
      <c r="O85" s="41"/>
      <c r="P85" s="41"/>
      <c r="Q85" s="41"/>
      <c r="R85" s="41"/>
      <c r="S85" s="55">
        <f t="shared" si="6"/>
        <v>0</v>
      </c>
    </row>
    <row r="86" spans="1:19" ht="15.75">
      <c r="A86" s="20"/>
      <c r="B86" s="28"/>
      <c r="C86" s="20"/>
      <c r="D86" s="20"/>
      <c r="E86" s="20"/>
      <c r="F86" s="18"/>
      <c r="G86" s="20"/>
      <c r="H86" s="20"/>
      <c r="I86" s="20"/>
      <c r="J86" s="20"/>
      <c r="K86" s="27"/>
      <c r="L86" s="40"/>
      <c r="M86" s="41"/>
      <c r="N86" s="41"/>
      <c r="O86" s="41"/>
      <c r="P86" s="41"/>
      <c r="Q86" s="41"/>
      <c r="R86" s="41"/>
      <c r="S86" s="55">
        <f t="shared" si="6"/>
        <v>0</v>
      </c>
    </row>
    <row r="87" spans="1:19" ht="15.75">
      <c r="A87" s="20"/>
      <c r="B87" s="28"/>
      <c r="C87" s="20"/>
      <c r="D87" s="20"/>
      <c r="E87" s="20"/>
      <c r="F87" s="18"/>
      <c r="G87" s="20"/>
      <c r="H87" s="20"/>
      <c r="I87" s="20"/>
      <c r="J87" s="20"/>
      <c r="K87" s="27"/>
      <c r="L87" s="40"/>
      <c r="M87" s="41"/>
      <c r="N87" s="41"/>
      <c r="O87" s="41"/>
      <c r="P87" s="41"/>
      <c r="Q87" s="41"/>
      <c r="R87" s="41"/>
      <c r="S87" s="55">
        <f t="shared" si="6"/>
        <v>0</v>
      </c>
    </row>
    <row r="88" spans="1:19" ht="15.75">
      <c r="A88" s="20"/>
      <c r="B88" s="28"/>
      <c r="C88" s="20"/>
      <c r="D88" s="20"/>
      <c r="E88" s="20"/>
      <c r="F88" s="18"/>
      <c r="G88" s="20"/>
      <c r="H88" s="20"/>
      <c r="I88" s="20"/>
      <c r="J88" s="20"/>
      <c r="K88" s="27"/>
      <c r="L88" s="40"/>
      <c r="M88" s="41"/>
      <c r="N88" s="41"/>
      <c r="O88" s="41"/>
      <c r="P88" s="41"/>
      <c r="Q88" s="41"/>
      <c r="R88" s="41"/>
      <c r="S88" s="55">
        <f t="shared" si="6"/>
        <v>0</v>
      </c>
    </row>
    <row r="89" spans="1:19" ht="15.75">
      <c r="A89" s="20"/>
      <c r="B89" s="28"/>
      <c r="C89" s="20"/>
      <c r="D89" s="20"/>
      <c r="E89" s="20"/>
      <c r="F89" s="18"/>
      <c r="G89" s="20"/>
      <c r="H89" s="20"/>
      <c r="I89" s="20"/>
      <c r="J89" s="20"/>
      <c r="K89" s="27"/>
      <c r="L89" s="40"/>
      <c r="M89" s="41"/>
      <c r="N89" s="41"/>
      <c r="O89" s="41"/>
      <c r="P89" s="41"/>
      <c r="Q89" s="41"/>
      <c r="R89" s="41"/>
      <c r="S89" s="55">
        <f t="shared" si="6"/>
        <v>0</v>
      </c>
    </row>
    <row r="90" spans="1:19" ht="15.75">
      <c r="A90" s="20"/>
      <c r="B90" s="28"/>
      <c r="C90" s="20"/>
      <c r="D90" s="20"/>
      <c r="E90" s="20"/>
      <c r="F90" s="18"/>
      <c r="G90" s="20"/>
      <c r="H90" s="20"/>
      <c r="I90" s="20"/>
      <c r="J90" s="20"/>
      <c r="K90" s="27"/>
      <c r="L90" s="40"/>
      <c r="M90" s="41"/>
      <c r="N90" s="41"/>
      <c r="O90" s="41"/>
      <c r="P90" s="41"/>
      <c r="Q90" s="41"/>
      <c r="R90" s="41"/>
      <c r="S90" s="55">
        <f t="shared" si="6"/>
        <v>0</v>
      </c>
    </row>
    <row r="91" spans="1:19" ht="15.75">
      <c r="A91" s="20"/>
      <c r="B91" s="28"/>
      <c r="C91" s="20"/>
      <c r="D91" s="20"/>
      <c r="E91" s="20"/>
      <c r="F91" s="18"/>
      <c r="G91" s="20"/>
      <c r="H91" s="20"/>
      <c r="I91" s="20"/>
      <c r="J91" s="20"/>
      <c r="K91" s="27"/>
      <c r="L91" s="40"/>
      <c r="M91" s="41"/>
      <c r="N91" s="41"/>
      <c r="O91" s="41"/>
      <c r="P91" s="41"/>
      <c r="Q91" s="41"/>
      <c r="R91" s="41"/>
      <c r="S91" s="55">
        <f t="shared" si="6"/>
        <v>0</v>
      </c>
    </row>
    <row r="92" spans="1:19" ht="15.75">
      <c r="A92" s="20"/>
      <c r="B92" s="28"/>
      <c r="C92" s="20"/>
      <c r="D92" s="20"/>
      <c r="E92" s="20"/>
      <c r="F92" s="18"/>
      <c r="G92" s="20"/>
      <c r="H92" s="20"/>
      <c r="I92" s="20"/>
      <c r="J92" s="20"/>
      <c r="K92" s="27"/>
      <c r="L92" s="40"/>
      <c r="M92" s="41"/>
      <c r="N92" s="41"/>
      <c r="O92" s="41"/>
      <c r="P92" s="41"/>
      <c r="Q92" s="41"/>
      <c r="R92" s="41"/>
      <c r="S92" s="55">
        <f t="shared" si="6"/>
        <v>0</v>
      </c>
    </row>
    <row r="93" spans="1:19" ht="15.75">
      <c r="A93" s="20"/>
      <c r="B93" s="28"/>
      <c r="C93" s="20"/>
      <c r="D93" s="20"/>
      <c r="E93" s="20"/>
      <c r="F93" s="18"/>
      <c r="G93" s="20"/>
      <c r="H93" s="20"/>
      <c r="I93" s="20"/>
      <c r="J93" s="20"/>
      <c r="K93" s="27"/>
      <c r="L93" s="40"/>
      <c r="M93" s="41"/>
      <c r="N93" s="41"/>
      <c r="O93" s="41"/>
      <c r="P93" s="41"/>
      <c r="Q93" s="41"/>
      <c r="R93" s="41"/>
      <c r="S93" s="55">
        <f t="shared" si="6"/>
        <v>0</v>
      </c>
    </row>
    <row r="94" spans="1:19" ht="15.75">
      <c r="A94" s="20"/>
      <c r="B94" s="28"/>
      <c r="C94" s="20"/>
      <c r="D94" s="20"/>
      <c r="E94" s="20"/>
      <c r="F94" s="18"/>
      <c r="G94" s="20"/>
      <c r="H94" s="20"/>
      <c r="I94" s="20"/>
      <c r="J94" s="20"/>
      <c r="K94" s="27"/>
      <c r="L94" s="40"/>
      <c r="M94" s="41"/>
      <c r="N94" s="41"/>
      <c r="O94" s="41"/>
      <c r="P94" s="41"/>
      <c r="Q94" s="41"/>
      <c r="R94" s="41"/>
      <c r="S94" s="55">
        <f t="shared" si="6"/>
        <v>0</v>
      </c>
    </row>
    <row r="95" spans="1:19" ht="15.75">
      <c r="A95" s="20"/>
      <c r="B95" s="28"/>
      <c r="C95" s="20"/>
      <c r="D95" s="20"/>
      <c r="E95" s="20"/>
      <c r="F95" s="18"/>
      <c r="G95" s="20"/>
      <c r="H95" s="20"/>
      <c r="I95" s="20"/>
      <c r="J95" s="20"/>
      <c r="K95" s="27"/>
      <c r="L95" s="40"/>
      <c r="M95" s="41"/>
      <c r="N95" s="41"/>
      <c r="O95" s="41"/>
      <c r="P95" s="41"/>
      <c r="Q95" s="41"/>
      <c r="R95" s="41"/>
      <c r="S95" s="55">
        <f t="shared" si="6"/>
        <v>0</v>
      </c>
    </row>
    <row r="96" spans="1:19" ht="15.75">
      <c r="A96" s="20"/>
      <c r="B96" s="28"/>
      <c r="C96" s="20"/>
      <c r="D96" s="20"/>
      <c r="E96" s="20"/>
      <c r="F96" s="18"/>
      <c r="G96" s="20"/>
      <c r="H96" s="20"/>
      <c r="I96" s="20"/>
      <c r="J96" s="20"/>
      <c r="K96" s="27"/>
      <c r="L96" s="40"/>
      <c r="M96" s="41"/>
      <c r="N96" s="41"/>
      <c r="O96" s="41"/>
      <c r="P96" s="41"/>
      <c r="Q96" s="41"/>
      <c r="R96" s="41"/>
      <c r="S96" s="55">
        <f t="shared" si="6"/>
        <v>0</v>
      </c>
    </row>
    <row r="97" spans="1:19" ht="15.75">
      <c r="A97" s="20"/>
      <c r="B97" s="28"/>
      <c r="C97" s="20"/>
      <c r="D97" s="20"/>
      <c r="E97" s="20"/>
      <c r="F97" s="18"/>
      <c r="G97" s="20"/>
      <c r="H97" s="20"/>
      <c r="I97" s="20"/>
      <c r="J97" s="20"/>
      <c r="K97" s="27"/>
      <c r="L97" s="40"/>
      <c r="M97" s="41"/>
      <c r="N97" s="41"/>
      <c r="O97" s="41"/>
      <c r="P97" s="41"/>
      <c r="Q97" s="41"/>
      <c r="R97" s="41"/>
      <c r="S97" s="55">
        <f t="shared" si="6"/>
        <v>0</v>
      </c>
    </row>
    <row r="98" spans="1:19" ht="15.75">
      <c r="A98" s="20"/>
      <c r="B98" s="28"/>
      <c r="C98" s="20"/>
      <c r="D98" s="20"/>
      <c r="E98" s="20"/>
      <c r="F98" s="18"/>
      <c r="G98" s="20"/>
      <c r="H98" s="20"/>
      <c r="I98" s="20"/>
      <c r="J98" s="20"/>
      <c r="K98" s="27"/>
      <c r="L98" s="40"/>
      <c r="M98" s="41"/>
      <c r="N98" s="41"/>
      <c r="O98" s="41"/>
      <c r="P98" s="41"/>
      <c r="Q98" s="41"/>
      <c r="R98" s="41"/>
      <c r="S98" s="55">
        <f t="shared" ref="S98:S112" si="7">SUM(L98:R98)</f>
        <v>0</v>
      </c>
    </row>
    <row r="99" spans="1:19" ht="15.75">
      <c r="A99" s="20"/>
      <c r="B99" s="28"/>
      <c r="C99" s="20"/>
      <c r="D99" s="20"/>
      <c r="E99" s="20"/>
      <c r="F99" s="18"/>
      <c r="G99" s="20"/>
      <c r="H99" s="20"/>
      <c r="I99" s="20"/>
      <c r="J99" s="20"/>
      <c r="K99" s="27"/>
      <c r="L99" s="40"/>
      <c r="M99" s="41"/>
      <c r="N99" s="41"/>
      <c r="O99" s="41"/>
      <c r="P99" s="41"/>
      <c r="Q99" s="41"/>
      <c r="R99" s="41"/>
      <c r="S99" s="55">
        <f t="shared" si="7"/>
        <v>0</v>
      </c>
    </row>
    <row r="100" spans="1:19" ht="15.75">
      <c r="A100" s="20"/>
      <c r="B100" s="28"/>
      <c r="C100" s="20"/>
      <c r="D100" s="20"/>
      <c r="E100" s="20"/>
      <c r="F100" s="18"/>
      <c r="G100" s="20"/>
      <c r="H100" s="20"/>
      <c r="I100" s="20"/>
      <c r="J100" s="20"/>
      <c r="K100" s="27"/>
      <c r="L100" s="40"/>
      <c r="M100" s="41"/>
      <c r="N100" s="41"/>
      <c r="O100" s="41"/>
      <c r="P100" s="41"/>
      <c r="Q100" s="41"/>
      <c r="R100" s="41"/>
      <c r="S100" s="55">
        <f t="shared" si="7"/>
        <v>0</v>
      </c>
    </row>
    <row r="101" spans="1:19" ht="15.75">
      <c r="A101" s="20"/>
      <c r="B101" s="28"/>
      <c r="C101" s="20"/>
      <c r="D101" s="20"/>
      <c r="E101" s="20"/>
      <c r="F101" s="18"/>
      <c r="G101" s="20"/>
      <c r="H101" s="20"/>
      <c r="I101" s="20"/>
      <c r="J101" s="20"/>
      <c r="K101" s="27"/>
      <c r="L101" s="40"/>
      <c r="M101" s="41"/>
      <c r="N101" s="41"/>
      <c r="O101" s="41"/>
      <c r="P101" s="41"/>
      <c r="Q101" s="41"/>
      <c r="R101" s="41"/>
      <c r="S101" s="55">
        <f t="shared" si="7"/>
        <v>0</v>
      </c>
    </row>
    <row r="102" spans="1:19" ht="15.75">
      <c r="A102" s="20"/>
      <c r="B102" s="28"/>
      <c r="C102" s="20"/>
      <c r="D102" s="20"/>
      <c r="E102" s="20"/>
      <c r="F102" s="18"/>
      <c r="G102" s="20"/>
      <c r="H102" s="20"/>
      <c r="I102" s="20"/>
      <c r="J102" s="20"/>
      <c r="K102" s="27"/>
      <c r="L102" s="40"/>
      <c r="M102" s="41"/>
      <c r="N102" s="41"/>
      <c r="O102" s="41"/>
      <c r="P102" s="41"/>
      <c r="Q102" s="41"/>
      <c r="R102" s="41"/>
      <c r="S102" s="55">
        <f t="shared" si="7"/>
        <v>0</v>
      </c>
    </row>
    <row r="103" spans="1:19" ht="15.75">
      <c r="A103" s="20"/>
      <c r="B103" s="28"/>
      <c r="C103" s="20"/>
      <c r="D103" s="20"/>
      <c r="E103" s="20"/>
      <c r="F103" s="18"/>
      <c r="G103" s="20"/>
      <c r="H103" s="20"/>
      <c r="I103" s="20"/>
      <c r="J103" s="20"/>
      <c r="K103" s="27"/>
      <c r="L103" s="40"/>
      <c r="M103" s="41"/>
      <c r="N103" s="41"/>
      <c r="O103" s="41"/>
      <c r="P103" s="41"/>
      <c r="Q103" s="41"/>
      <c r="R103" s="41"/>
      <c r="S103" s="55">
        <f t="shared" si="7"/>
        <v>0</v>
      </c>
    </row>
    <row r="104" spans="1:19" ht="15.75">
      <c r="A104" s="20"/>
      <c r="B104" s="28"/>
      <c r="C104" s="20"/>
      <c r="D104" s="20"/>
      <c r="E104" s="20"/>
      <c r="F104" s="18"/>
      <c r="G104" s="20"/>
      <c r="H104" s="20"/>
      <c r="I104" s="20"/>
      <c r="J104" s="20"/>
      <c r="K104" s="27"/>
      <c r="L104" s="40"/>
      <c r="M104" s="41"/>
      <c r="N104" s="41"/>
      <c r="O104" s="41"/>
      <c r="P104" s="41"/>
      <c r="Q104" s="41"/>
      <c r="R104" s="41"/>
      <c r="S104" s="55">
        <f t="shared" si="7"/>
        <v>0</v>
      </c>
    </row>
    <row r="105" spans="1:19" ht="15.75">
      <c r="A105" s="20"/>
      <c r="B105" s="28"/>
      <c r="C105" s="20"/>
      <c r="D105" s="20"/>
      <c r="E105" s="20"/>
      <c r="F105" s="18"/>
      <c r="G105" s="20"/>
      <c r="H105" s="20"/>
      <c r="I105" s="20"/>
      <c r="J105" s="20"/>
      <c r="K105" s="27"/>
      <c r="L105" s="40"/>
      <c r="M105" s="41"/>
      <c r="N105" s="41"/>
      <c r="O105" s="41"/>
      <c r="P105" s="41"/>
      <c r="Q105" s="41"/>
      <c r="R105" s="41"/>
      <c r="S105" s="55">
        <f t="shared" si="7"/>
        <v>0</v>
      </c>
    </row>
    <row r="106" spans="1:19" ht="15.75">
      <c r="A106" s="20"/>
      <c r="B106" s="28"/>
      <c r="C106" s="20"/>
      <c r="D106" s="20"/>
      <c r="E106" s="20"/>
      <c r="F106" s="18"/>
      <c r="G106" s="20"/>
      <c r="H106" s="20"/>
      <c r="I106" s="20"/>
      <c r="J106" s="20"/>
      <c r="K106" s="27"/>
      <c r="L106" s="40"/>
      <c r="M106" s="41"/>
      <c r="N106" s="41"/>
      <c r="O106" s="41"/>
      <c r="P106" s="41"/>
      <c r="Q106" s="41"/>
      <c r="R106" s="41"/>
      <c r="S106" s="55">
        <f t="shared" si="7"/>
        <v>0</v>
      </c>
    </row>
    <row r="107" spans="1:19" ht="15.75">
      <c r="A107" s="20"/>
      <c r="B107" s="28"/>
      <c r="C107" s="20"/>
      <c r="D107" s="20"/>
      <c r="E107" s="20"/>
      <c r="F107" s="18"/>
      <c r="G107" s="20"/>
      <c r="H107" s="20"/>
      <c r="I107" s="20"/>
      <c r="J107" s="20"/>
      <c r="K107" s="27"/>
      <c r="L107" s="40"/>
      <c r="M107" s="41"/>
      <c r="N107" s="41"/>
      <c r="O107" s="41"/>
      <c r="P107" s="41"/>
      <c r="Q107" s="41"/>
      <c r="R107" s="41"/>
      <c r="S107" s="55">
        <f t="shared" si="7"/>
        <v>0</v>
      </c>
    </row>
    <row r="108" spans="1:19" ht="15.75">
      <c r="A108" s="20"/>
      <c r="B108" s="28"/>
      <c r="C108" s="20"/>
      <c r="D108" s="20"/>
      <c r="E108" s="20"/>
      <c r="F108" s="18"/>
      <c r="G108" s="20"/>
      <c r="H108" s="20"/>
      <c r="I108" s="20"/>
      <c r="J108" s="20"/>
      <c r="K108" s="27"/>
      <c r="L108" s="40"/>
      <c r="M108" s="41"/>
      <c r="N108" s="41"/>
      <c r="O108" s="41"/>
      <c r="P108" s="41"/>
      <c r="Q108" s="41"/>
      <c r="R108" s="41"/>
      <c r="S108" s="55">
        <f t="shared" si="7"/>
        <v>0</v>
      </c>
    </row>
    <row r="109" spans="1:19" ht="15.75">
      <c r="A109" s="20"/>
      <c r="B109" s="28"/>
      <c r="C109" s="20"/>
      <c r="D109" s="20"/>
      <c r="E109" s="20"/>
      <c r="F109" s="18"/>
      <c r="G109" s="20"/>
      <c r="H109" s="20"/>
      <c r="I109" s="20"/>
      <c r="J109" s="20"/>
      <c r="K109" s="27"/>
      <c r="L109" s="40"/>
      <c r="M109" s="41"/>
      <c r="N109" s="41"/>
      <c r="O109" s="41"/>
      <c r="P109" s="41"/>
      <c r="Q109" s="41"/>
      <c r="R109" s="41"/>
      <c r="S109" s="55">
        <f t="shared" si="7"/>
        <v>0</v>
      </c>
    </row>
    <row r="110" spans="1:19" ht="15.75">
      <c r="A110" s="20"/>
      <c r="B110" s="28"/>
      <c r="C110" s="20"/>
      <c r="D110" s="20"/>
      <c r="E110" s="20"/>
      <c r="F110" s="18"/>
      <c r="G110" s="20"/>
      <c r="H110" s="20"/>
      <c r="I110" s="20"/>
      <c r="J110" s="20"/>
      <c r="K110" s="27"/>
      <c r="L110" s="40"/>
      <c r="M110" s="41"/>
      <c r="N110" s="41"/>
      <c r="O110" s="41"/>
      <c r="P110" s="41"/>
      <c r="Q110" s="41"/>
      <c r="R110" s="41"/>
      <c r="S110" s="55">
        <f t="shared" si="7"/>
        <v>0</v>
      </c>
    </row>
    <row r="111" spans="1:19" ht="15.75">
      <c r="A111" s="20"/>
      <c r="B111" s="20"/>
      <c r="C111" s="20"/>
      <c r="D111" s="20"/>
      <c r="E111" s="20"/>
      <c r="F111" s="18"/>
      <c r="G111" s="20"/>
      <c r="H111" s="20"/>
      <c r="I111" s="20"/>
      <c r="J111" s="20"/>
      <c r="K111" s="27"/>
      <c r="L111" s="40"/>
      <c r="M111" s="41"/>
      <c r="N111" s="41"/>
      <c r="O111" s="41"/>
      <c r="P111" s="41"/>
      <c r="Q111" s="41"/>
      <c r="R111" s="41"/>
      <c r="S111" s="55">
        <f t="shared" si="7"/>
        <v>0</v>
      </c>
    </row>
    <row r="112" spans="1:19" ht="15.75">
      <c r="A112" s="20"/>
      <c r="B112" s="20"/>
      <c r="C112" s="20"/>
      <c r="D112" s="20"/>
      <c r="E112" s="20"/>
      <c r="F112" s="18"/>
      <c r="G112" s="20"/>
      <c r="H112" s="20"/>
      <c r="I112" s="20"/>
      <c r="J112" s="20"/>
      <c r="K112" s="33"/>
      <c r="L112" s="51">
        <f>SUM(L3:L111)</f>
        <v>0.23958333333333337</v>
      </c>
      <c r="M112" s="50">
        <f>SUM(M3:M111)</f>
        <v>0.42708333333333326</v>
      </c>
      <c r="N112" s="50">
        <f>SUM(N3:N111)</f>
        <v>0.10069444444444445</v>
      </c>
      <c r="O112" s="50">
        <f>SUM(O3:O111)</f>
        <v>0</v>
      </c>
      <c r="P112" s="50">
        <f>SUM(P3:P111)</f>
        <v>0.95486111111111127</v>
      </c>
      <c r="Q112" s="50">
        <f>SUM(Q3:Q111)</f>
        <v>0</v>
      </c>
      <c r="R112" s="50">
        <f>SUM(R3:R111)</f>
        <v>6.9444444444444441E-3</v>
      </c>
      <c r="S112" s="50">
        <f t="shared" si="7"/>
        <v>1.7291666666666667</v>
      </c>
    </row>
  </sheetData>
  <autoFilter ref="A2:S113">
    <sortState ref="A3:S113">
      <sortCondition ref="B2:B113"/>
    </sortState>
  </autoFilter>
  <mergeCells count="1">
    <mergeCell ref="G1:J1"/>
  </mergeCells>
  <conditionalFormatting sqref="L29:R29">
    <cfRule type="timePeriod" dxfId="0" priority="1" timePeriod="lastMonth">
      <formula>AND(MONTH(L29)=MONTH(TODAY())-1,OR(YEAR(L29)=YEAR(TODAY()),AND(MONTH(L29)=1,YEAR(L29)=YEAR(TODAY())-1)))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77"/>
  <sheetViews>
    <sheetView topLeftCell="A61" workbookViewId="0">
      <selection activeCell="A4" sqref="A4"/>
    </sheetView>
  </sheetViews>
  <sheetFormatPr defaultRowHeight="15"/>
  <cols>
    <col min="10" max="10" width="14.5703125" customWidth="1"/>
  </cols>
  <sheetData>
    <row r="2" spans="1:7">
      <c r="A2" t="s">
        <v>87</v>
      </c>
    </row>
    <row r="3" spans="1:7">
      <c r="A3" t="s">
        <v>88</v>
      </c>
    </row>
    <row r="4" spans="1:7">
      <c r="A4" t="s">
        <v>89</v>
      </c>
    </row>
    <row r="5" spans="1:7" s="60" customFormat="1">
      <c r="A5" t="s">
        <v>90</v>
      </c>
      <c r="B5"/>
      <c r="C5"/>
      <c r="D5"/>
      <c r="E5"/>
      <c r="F5"/>
      <c r="G5"/>
    </row>
    <row r="6" spans="1:7" s="60" customFormat="1">
      <c r="A6" t="s">
        <v>91</v>
      </c>
      <c r="B6"/>
      <c r="C6"/>
      <c r="D6"/>
      <c r="E6"/>
      <c r="F6"/>
      <c r="G6"/>
    </row>
    <row r="7" spans="1:7" s="60" customFormat="1">
      <c r="A7" t="s">
        <v>92</v>
      </c>
      <c r="B7"/>
      <c r="C7"/>
      <c r="D7"/>
      <c r="E7"/>
      <c r="F7"/>
      <c r="G7"/>
    </row>
    <row r="8" spans="1:7" s="60" customFormat="1">
      <c r="A8" t="s">
        <v>93</v>
      </c>
      <c r="B8"/>
      <c r="C8"/>
      <c r="D8"/>
      <c r="E8"/>
      <c r="F8"/>
      <c r="G8"/>
    </row>
    <row r="9" spans="1:7" s="60" customFormat="1">
      <c r="A9" t="s">
        <v>94</v>
      </c>
      <c r="B9"/>
      <c r="C9"/>
      <c r="D9"/>
      <c r="E9"/>
      <c r="F9"/>
      <c r="G9"/>
    </row>
    <row r="10" spans="1:7" s="60" customFormat="1">
      <c r="A10" t="s">
        <v>95</v>
      </c>
      <c r="B10"/>
      <c r="C10"/>
      <c r="D10"/>
      <c r="E10"/>
      <c r="F10"/>
      <c r="G10"/>
    </row>
    <row r="11" spans="1:7" s="60" customFormat="1">
      <c r="A11" t="s">
        <v>96</v>
      </c>
      <c r="B11"/>
      <c r="C11"/>
      <c r="D11"/>
      <c r="E11"/>
      <c r="F11"/>
      <c r="G11"/>
    </row>
    <row r="12" spans="1:7" s="60" customFormat="1">
      <c r="A12" t="s">
        <v>97</v>
      </c>
      <c r="B12"/>
      <c r="C12"/>
      <c r="D12"/>
      <c r="E12"/>
      <c r="F12"/>
      <c r="G12"/>
    </row>
    <row r="13" spans="1:7">
      <c r="A13" t="s">
        <v>98</v>
      </c>
    </row>
    <row r="14" spans="1:7" s="60" customFormat="1">
      <c r="A14" t="s">
        <v>99</v>
      </c>
      <c r="B14"/>
      <c r="C14"/>
      <c r="D14"/>
      <c r="E14"/>
      <c r="F14"/>
      <c r="G14"/>
    </row>
    <row r="15" spans="1:7">
      <c r="A15" t="s">
        <v>100</v>
      </c>
    </row>
    <row r="16" spans="1:7" s="60" customFormat="1">
      <c r="A16" t="s">
        <v>101</v>
      </c>
      <c r="B16"/>
      <c r="C16"/>
      <c r="D16"/>
      <c r="E16"/>
      <c r="F16"/>
      <c r="G16"/>
    </row>
    <row r="17" spans="1:12" s="60" customFormat="1">
      <c r="A17" t="s">
        <v>102</v>
      </c>
      <c r="B17"/>
      <c r="C17"/>
      <c r="D17"/>
      <c r="E17"/>
      <c r="F17"/>
      <c r="G17"/>
    </row>
    <row r="18" spans="1:12" s="60" customFormat="1">
      <c r="A18" t="s">
        <v>103</v>
      </c>
      <c r="B18"/>
      <c r="C18"/>
      <c r="D18"/>
      <c r="E18"/>
      <c r="F18"/>
      <c r="G18"/>
      <c r="J18"/>
      <c r="K18"/>
      <c r="L18"/>
    </row>
    <row r="19" spans="1:12">
      <c r="A19" t="s">
        <v>104</v>
      </c>
    </row>
    <row r="20" spans="1:12">
      <c r="A20" t="s">
        <v>105</v>
      </c>
    </row>
    <row r="21" spans="1:12">
      <c r="A21" t="s">
        <v>106</v>
      </c>
    </row>
    <row r="22" spans="1:12" s="60" customFormat="1">
      <c r="A22" t="s">
        <v>107</v>
      </c>
      <c r="B22"/>
      <c r="C22"/>
      <c r="D22"/>
      <c r="E22"/>
      <c r="F22"/>
      <c r="G22"/>
      <c r="J22"/>
      <c r="K22"/>
      <c r="L22"/>
    </row>
    <row r="23" spans="1:12">
      <c r="A23" t="s">
        <v>108</v>
      </c>
    </row>
    <row r="24" spans="1:12" s="60" customFormat="1">
      <c r="A24" t="s">
        <v>109</v>
      </c>
      <c r="B24"/>
      <c r="C24"/>
      <c r="D24"/>
      <c r="E24"/>
      <c r="F24"/>
      <c r="G24"/>
      <c r="J24"/>
      <c r="K24"/>
      <c r="L24"/>
    </row>
    <row r="25" spans="1:12" s="60" customFormat="1">
      <c r="A25" t="s">
        <v>110</v>
      </c>
      <c r="B25"/>
      <c r="C25"/>
      <c r="D25"/>
      <c r="E25"/>
      <c r="F25"/>
      <c r="G25"/>
      <c r="J25"/>
      <c r="K25"/>
      <c r="L25"/>
    </row>
    <row r="26" spans="1:12">
      <c r="A26" t="s">
        <v>111</v>
      </c>
    </row>
    <row r="27" spans="1:12">
      <c r="A27" t="s">
        <v>112</v>
      </c>
    </row>
    <row r="28" spans="1:12">
      <c r="A28" t="s">
        <v>113</v>
      </c>
    </row>
    <row r="29" spans="1:12">
      <c r="A29" t="s">
        <v>114</v>
      </c>
    </row>
    <row r="30" spans="1:12">
      <c r="A30" t="s">
        <v>115</v>
      </c>
    </row>
    <row r="31" spans="1:12">
      <c r="A31" t="s">
        <v>116</v>
      </c>
    </row>
    <row r="32" spans="1:12">
      <c r="A32" t="s">
        <v>117</v>
      </c>
    </row>
    <row r="33" spans="1:14">
      <c r="A33" t="s">
        <v>118</v>
      </c>
    </row>
    <row r="34" spans="1:14">
      <c r="A34" t="s">
        <v>119</v>
      </c>
    </row>
    <row r="35" spans="1:14">
      <c r="A35" t="s">
        <v>120</v>
      </c>
    </row>
    <row r="36" spans="1:14">
      <c r="A36" t="s">
        <v>121</v>
      </c>
    </row>
    <row r="37" spans="1:14">
      <c r="A37" t="s">
        <v>122</v>
      </c>
    </row>
    <row r="38" spans="1:14">
      <c r="A38" t="s">
        <v>123</v>
      </c>
    </row>
    <row r="39" spans="1:14">
      <c r="A39" t="s">
        <v>124</v>
      </c>
    </row>
    <row r="40" spans="1:14">
      <c r="A40" t="s">
        <v>125</v>
      </c>
    </row>
    <row r="41" spans="1:14" s="60" customFormat="1" ht="15.6" customHeight="1">
      <c r="A41" t="s">
        <v>126</v>
      </c>
      <c r="B41"/>
      <c r="C41"/>
      <c r="D41"/>
      <c r="E41"/>
      <c r="F41"/>
      <c r="G41"/>
      <c r="I41"/>
      <c r="J41"/>
      <c r="K41"/>
      <c r="L41"/>
      <c r="M41"/>
      <c r="N41"/>
    </row>
    <row r="42" spans="1:14">
      <c r="A42" t="s">
        <v>127</v>
      </c>
    </row>
    <row r="43" spans="1:14" s="60" customFormat="1">
      <c r="A43" t="s">
        <v>128</v>
      </c>
      <c r="B43"/>
      <c r="C43"/>
      <c r="D43"/>
      <c r="E43"/>
      <c r="F43"/>
      <c r="G43"/>
    </row>
    <row r="44" spans="1:14" s="60" customFormat="1">
      <c r="A44" t="s">
        <v>129</v>
      </c>
      <c r="B44"/>
      <c r="C44"/>
      <c r="D44"/>
      <c r="E44"/>
      <c r="F44"/>
      <c r="G44"/>
    </row>
    <row r="45" spans="1:14" s="60" customFormat="1">
      <c r="A45" t="s">
        <v>130</v>
      </c>
      <c r="B45"/>
      <c r="C45"/>
      <c r="D45"/>
      <c r="E45"/>
      <c r="F45"/>
      <c r="G45"/>
      <c r="J45"/>
      <c r="K45"/>
      <c r="L45"/>
      <c r="M45"/>
    </row>
    <row r="46" spans="1:14">
      <c r="A46" t="s">
        <v>131</v>
      </c>
    </row>
    <row r="47" spans="1:14" s="60" customFormat="1">
      <c r="A47" t="s">
        <v>132</v>
      </c>
      <c r="B47"/>
      <c r="C47"/>
      <c r="D47"/>
      <c r="E47"/>
      <c r="F47"/>
      <c r="G47"/>
      <c r="J47"/>
      <c r="K47"/>
      <c r="L47"/>
      <c r="M47"/>
    </row>
    <row r="48" spans="1:14">
      <c r="A48" t="s">
        <v>133</v>
      </c>
    </row>
    <row r="49" spans="1:14">
      <c r="A49" t="s">
        <v>134</v>
      </c>
    </row>
    <row r="50" spans="1:14" s="60" customFormat="1">
      <c r="A50" t="s">
        <v>135</v>
      </c>
      <c r="B50"/>
      <c r="C50"/>
      <c r="D50"/>
      <c r="E50"/>
      <c r="F50"/>
      <c r="G50"/>
      <c r="J50"/>
      <c r="K50"/>
      <c r="L50"/>
      <c r="M50"/>
      <c r="N50"/>
    </row>
    <row r="51" spans="1:14" s="60" customFormat="1">
      <c r="A51" t="s">
        <v>136</v>
      </c>
      <c r="B51"/>
      <c r="C51"/>
      <c r="D51"/>
      <c r="E51"/>
      <c r="F51"/>
      <c r="G51"/>
      <c r="J51"/>
      <c r="K51"/>
      <c r="L51"/>
      <c r="M51"/>
      <c r="N51"/>
    </row>
    <row r="52" spans="1:14" s="60" customFormat="1">
      <c r="A52" t="s">
        <v>137</v>
      </c>
      <c r="B52"/>
      <c r="C52"/>
      <c r="D52"/>
      <c r="E52"/>
      <c r="F52"/>
      <c r="G52"/>
      <c r="J52"/>
      <c r="K52"/>
      <c r="L52"/>
      <c r="M52"/>
      <c r="N52"/>
    </row>
    <row r="53" spans="1:14">
      <c r="A53" t="s">
        <v>138</v>
      </c>
    </row>
    <row r="54" spans="1:14">
      <c r="A54" t="s">
        <v>139</v>
      </c>
    </row>
    <row r="55" spans="1:14">
      <c r="A55" t="s">
        <v>140</v>
      </c>
    </row>
    <row r="56" spans="1:14" s="60" customFormat="1">
      <c r="A56" t="s">
        <v>141</v>
      </c>
      <c r="B56"/>
      <c r="C56"/>
      <c r="D56"/>
      <c r="E56"/>
      <c r="F56"/>
      <c r="G56"/>
      <c r="J56"/>
      <c r="K56"/>
      <c r="L56"/>
      <c r="M56"/>
      <c r="N56"/>
    </row>
    <row r="57" spans="1:14">
      <c r="A57" t="s">
        <v>142</v>
      </c>
    </row>
    <row r="58" spans="1:14" s="60" customFormat="1">
      <c r="A58" t="s">
        <v>143</v>
      </c>
      <c r="B58"/>
      <c r="C58"/>
      <c r="D58"/>
      <c r="E58"/>
      <c r="F58"/>
      <c r="G58"/>
      <c r="J58"/>
      <c r="K58"/>
      <c r="L58"/>
      <c r="M58"/>
      <c r="N58"/>
    </row>
    <row r="59" spans="1:14">
      <c r="A59" t="s">
        <v>144</v>
      </c>
    </row>
    <row r="60" spans="1:14" s="60" customFormat="1">
      <c r="A60" t="s">
        <v>145</v>
      </c>
      <c r="B60"/>
      <c r="C60"/>
      <c r="D60"/>
      <c r="E60"/>
      <c r="F60"/>
      <c r="G60"/>
    </row>
    <row r="61" spans="1:14" s="60" customFormat="1">
      <c r="A61" t="s">
        <v>146</v>
      </c>
      <c r="B61"/>
      <c r="C61"/>
      <c r="D61"/>
      <c r="E61"/>
      <c r="F61"/>
      <c r="G61"/>
    </row>
    <row r="62" spans="1:14">
      <c r="A62" t="s">
        <v>147</v>
      </c>
    </row>
    <row r="63" spans="1:14" s="60" customFormat="1">
      <c r="A63" t="s">
        <v>148</v>
      </c>
      <c r="B63"/>
      <c r="C63"/>
      <c r="D63"/>
      <c r="E63"/>
      <c r="F63"/>
      <c r="G63"/>
    </row>
    <row r="64" spans="1:14" s="60" customFormat="1">
      <c r="A64" t="s">
        <v>149</v>
      </c>
      <c r="B64"/>
      <c r="C64"/>
      <c r="D64"/>
      <c r="E64"/>
      <c r="F64"/>
      <c r="G64"/>
    </row>
    <row r="65" spans="1:7" s="60" customFormat="1">
      <c r="A65" t="s">
        <v>150</v>
      </c>
      <c r="B65"/>
      <c r="C65"/>
      <c r="D65"/>
      <c r="E65"/>
      <c r="F65"/>
      <c r="G65"/>
    </row>
    <row r="66" spans="1:7">
      <c r="A66" t="s">
        <v>151</v>
      </c>
    </row>
    <row r="67" spans="1:7">
      <c r="A67" t="s">
        <v>152</v>
      </c>
    </row>
    <row r="68" spans="1:7">
      <c r="A68" t="s">
        <v>153</v>
      </c>
    </row>
    <row r="69" spans="1:7">
      <c r="A69" t="s">
        <v>154</v>
      </c>
    </row>
    <row r="70" spans="1:7">
      <c r="A70" t="s">
        <v>155</v>
      </c>
    </row>
    <row r="71" spans="1:7">
      <c r="A71" t="s">
        <v>156</v>
      </c>
    </row>
    <row r="72" spans="1:7">
      <c r="A72" t="s">
        <v>157</v>
      </c>
    </row>
    <row r="73" spans="1:7">
      <c r="A73" t="s">
        <v>158</v>
      </c>
    </row>
    <row r="74" spans="1:7">
      <c r="A74" t="s">
        <v>159</v>
      </c>
    </row>
    <row r="75" spans="1:7" s="62" customFormat="1">
      <c r="A75" s="62" t="s">
        <v>160</v>
      </c>
    </row>
    <row r="76" spans="1:7" ht="15.75" thickBot="1">
      <c r="A76" t="s">
        <v>161</v>
      </c>
    </row>
    <row r="77" spans="1:7" ht="15.75" thickBot="1">
      <c r="A77" s="61" t="s">
        <v>162</v>
      </c>
    </row>
  </sheetData>
  <hyperlinks>
    <hyperlink ref="A2" r:id="rId1" display="https://crm.kba.com.pl/index.php?module=Project&amp;offset=83&amp;stamp=1589445285066412300&amp;return_module=Project&amp;action=DetailView&amp;record=25446e50-e2a8-8007-37dd-4a7a8bf6c05a"/>
    <hyperlink ref="A3" display="20104 Korn/Ferry International - ksiegi"/>
    <hyperlink ref="A61" display="24824 CUBE ID Sp. z o.o.- księgi "/>
    <hyperlink ref="A60" r:id="rId2" display="https://crm.kba.com.pl/index.php?module=Project&amp;offset=316&amp;stamp=1589447342090151900&amp;return_module=Project&amp;action=DetailView&amp;record=efe00490-3b97-8a5a-12b3-5ad89e28f272"/>
    <hyperlink ref="A59" r:id="rId3" display="https://crm.kba.com.pl/index.php?module=Project&amp;offset=314&amp;stamp=1589447342090151900&amp;return_module=Project&amp;action=DetailView&amp;record=bef173b8-0af4-484a-6cb2-5ad07765ed45"/>
    <hyperlink ref="A58" r:id="rId4" display="https://crm.kba.com.pl/index.php?module=Project&amp;offset=312&amp;stamp=1589447342090151900&amp;return_module=Project&amp;action=DetailView&amp;record=4d5fa673-ea29-3ea9-ab4b-5acb6b0957c6"/>
    <hyperlink ref="A57" display="24744 CIMA POLAND Oddział - księgi"/>
    <hyperlink ref="A56" display="24734 PATA - VAT registration"/>
    <hyperlink ref="A62" r:id="rId5" display="https://crm.kba.com.pl/index.php?module=Project&amp;offset=324&amp;stamp=1589447692020552800&amp;return_module=Project&amp;action=DetailView&amp;record=9043fcbc-118f-b084-c4ea-5ba22e98df11"/>
    <hyperlink ref="A63" r:id="rId6" display="https://crm.kba.com.pl/index.php?module=Project&amp;offset=329&amp;stamp=1589447692020552800&amp;return_module=Project&amp;action=DetailView&amp;record=9faf84df-7ee1-1e61-33cd-5c1b88df0d3e"/>
    <hyperlink ref="A65" r:id="rId7" display="https://crm.kba.com.pl/index.php?module=Project&amp;offset=331&amp;stamp=1589447692020552800&amp;return_module=Project&amp;action=DetailView&amp;record=5f00e90c-92bd-9d63-e037-5cc7082c457f"/>
    <hyperlink ref="A66" r:id="rId8" display="https://crm.kba.com.pl/index.php?module=Project&amp;offset=333&amp;stamp=1589447692020552800&amp;return_module=Project&amp;action=DetailView&amp;record=3135321d-e7f6-b4eb-74d5-5e15f0a9bd29"/>
    <hyperlink ref="A67" r:id="rId9" display="https://crm.kba.com.pl/index.php"/>
    <hyperlink ref="A68" display="29991 koszty zesp. G.Nagielski"/>
    <hyperlink ref="A69" display="29992 koszty zesp. GDD + Olsen"/>
    <hyperlink ref="A70" display="29993 koszty zesp. D.Orkwiszewski"/>
    <hyperlink ref="A71" display="29995 koszty zesp. J.Pachnik"/>
    <hyperlink ref="A72" display="29996 koszty zesp. E.Wronowska"/>
    <hyperlink ref="A73" r:id="rId10" display="https://crm.kba.com.pl/index.php?module=Project&amp;offset=355&amp;stamp=1589447805020040200&amp;return_module=Project&amp;action=DetailView&amp;record=513288bc-5085-e545-dd6c-5bab845d03f7"/>
    <hyperlink ref="A74" r:id="rId11" display="https://crm.kba.com.pl/index.php?module=Project&amp;offset=356&amp;stamp=1589447805020040200&amp;return_module=Project&amp;action=DetailView&amp;record=2ff916f4-d74e-c4d7-4cd6-492ea63dfc36"/>
    <hyperlink ref="A75" r:id="rId12" display="https://crm.kba.com.pl/index.php?module=Project&amp;offset=358&amp;stamp=1589447805020040200&amp;return_module=Project&amp;action=DetailView&amp;record=aea2f77a-3217-8b94-76f1-5d023ce32841"/>
    <hyperlink ref="A76" r:id="rId13" display="https://crm.kba.com.pl/index.php?module=Project&amp;offset=359&amp;stamp=1589447805020040200&amp;return_module=Project&amp;action=DetailView&amp;record=8a393b64-b2a5-ff29-a6e2-5dfb77753196"/>
    <hyperlink ref="A77" r:id="rId14" display="https://crm.kba.com.pl/index.php?module=Project&amp;offset=361&amp;stamp=1589448015070308500&amp;return_module=Project&amp;action=DetailView&amp;record=d9ba3bd6-ec45-f512-99d0-492ea7a2e5dd"/>
  </hyperlinks>
  <pageMargins left="0.7" right="0.7" top="0.75" bottom="0.75" header="0.3" footer="0.3"/>
  <pageSetup paperSize="9"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>
  <dimension ref="A2:A18"/>
  <sheetViews>
    <sheetView workbookViewId="0">
      <selection activeCell="M22" sqref="M22"/>
    </sheetView>
  </sheetViews>
  <sheetFormatPr defaultRowHeight="15"/>
  <cols>
    <col min="1" max="1" width="14" customWidth="1"/>
  </cols>
  <sheetData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</sheetData>
  <hyperlinks>
    <hyperlink ref="A2" r:id="rId1" display="https://crm.kba.com.pl/index.php?module=Project&amp;offset=63&amp;stamp=1589443967071289900&amp;return_module=Project&amp;action=DetailView&amp;record=38883185-5fa0-9888-68ac-5d7ba4653c80"/>
    <hyperlink ref="A3" r:id="rId2" display="https://crm.kba.com.pl/index.php?module=Project&amp;offset=64&amp;stamp=1589443967071289900&amp;return_module=Project&amp;action=DetailView&amp;record=af8fa5d1-fdac-0374-d905-5d7ba52ba3fb"/>
    <hyperlink ref="A4" r:id="rId3" display="https://crm.kba.com.pl/index.php?module=Project&amp;offset=65&amp;stamp=1589443967071289900&amp;return_module=Project&amp;action=DetailView&amp;record=1275bbaa-d071-e012-f579-5d7ba505d4b9"/>
    <hyperlink ref="A5" r:id="rId4" display="https://crm.kba.com.pl/index.php?module=Project&amp;offset=66&amp;stamp=1589443967071289900&amp;return_module=Project&amp;action=DetailView&amp;record=48f5b0a5-b40a-4799-97bd-5dbafa8eb554"/>
    <hyperlink ref="A6" r:id="rId5" display="https://crm.kba.com.pl/index.php?module=Project&amp;offset=67&amp;stamp=1589443967071289900&amp;return_module=Project&amp;action=DetailView&amp;record=4f0d907f-fec1-7d4c-77b0-5d81db6c75be"/>
    <hyperlink ref="A7" r:id="rId6" display="https://crm.kba.com.pl/index.php?module=Project&amp;offset=68&amp;stamp=1589443967071289900&amp;return_module=Project&amp;action=DetailView&amp;record=530702b6-59d2-260a-3fc3-5dcd43cbc76e"/>
    <hyperlink ref="A8" r:id="rId7" display="https://crm.kba.com.pl/index.php?module=Project&amp;offset=69&amp;stamp=1589443967071289900&amp;return_module=Project&amp;action=DetailView&amp;record=4b5a1261-012d-7ed6-d5b2-5de8dd991d0e"/>
    <hyperlink ref="A9" r:id="rId8" display="https://crm.kba.com.pl/index.php?module=Project&amp;offset=70&amp;stamp=1589443967071289900&amp;return_module=Project&amp;action=DetailView&amp;record=4255f149-af67-8169-fb5d-5dea1e06c727"/>
    <hyperlink ref="A10" r:id="rId9" display="https://crm.kba.com.pl/index.php?module=Project&amp;offset=71&amp;stamp=1589443967071289900&amp;return_module=Project&amp;action=DetailView&amp;record=6c14a5cc-e4d9-2f4e-10b5-5dea5539f572"/>
    <hyperlink ref="A11" r:id="rId10" display="https://crm.kba.com.pl/index.php?module=Project&amp;offset=72&amp;stamp=1589443967071289900&amp;return_module=Project&amp;action=DetailView&amp;record=5f080c73-4f61-e32f-0fe8-5dfb5efb2249"/>
    <hyperlink ref="A12" r:id="rId11" display="https://crm.kba.com.pl/index.php?module=Project&amp;offset=74&amp;stamp=1589443967071289900&amp;return_module=Project&amp;action=DetailView&amp;record=b849d533-bf10-1e07-7b3c-5e68be6ef085"/>
    <hyperlink ref="A13" r:id="rId12" display="https://crm.kba.com.pl/index.php?module=Project&amp;offset=75&amp;stamp=1589443967071289900&amp;return_module=Project&amp;action=DetailView&amp;record=af220818-bb9d-c3d8-25da-5eb3ea42cf07"/>
    <hyperlink ref="A16" r:id="rId13" display="https://crm.kba.com.pl/index.php?module=Project&amp;offset=77&amp;stamp=1589443967071289900&amp;return_module=Project&amp;action=DetailView&amp;record=6714c46f-3552-63d9-bd95-5bab8ea96847"/>
    <hyperlink ref="A17" r:id="rId14" display="https://crm.kba.com.pl/index.php?module=Project&amp;offset=78&amp;stamp=1589443967071289900&amp;return_module=Project&amp;action=DetailView&amp;record=c01f05e7-5178-089e-34ea-5bab8e6a1ce0"/>
    <hyperlink ref="A18" r:id="rId15" display="https://crm.kba.com.pl/index.php?module=Project&amp;offset=79&amp;stamp=1589443967071289900&amp;return_module=Project&amp;action=DetailView&amp;record=b6191c4e-2110-ec91-6fdc-5b1a59584fa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Szkoleniowy 1.2</vt:lpstr>
      <vt:lpstr>Wzorcowy 1.2</vt:lpstr>
      <vt:lpstr>projekty księgi</vt:lpstr>
      <vt:lpstr>projekty audyt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tomasz.budziak@kba.com.pl</dc:creator>
  <cp:lastModifiedBy>Marta</cp:lastModifiedBy>
  <dcterms:created xsi:type="dcterms:W3CDTF">2020-05-05T10:41:55Z</dcterms:created>
  <dcterms:modified xsi:type="dcterms:W3CDTF">2020-05-24T14:40:53Z</dcterms:modified>
</cp:coreProperties>
</file>